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75" windowWidth="11175" windowHeight="6300" activeTab="0"/>
  </bookViews>
  <sheets>
    <sheet name="studia jednolite mgr" sheetId="1" r:id="rId1"/>
    <sheet name="Arkusz1" sheetId="2" r:id="rId2"/>
  </sheets>
  <definedNames>
    <definedName name="_xlnm.Print_Area" localSheetId="0">'studia jednolite mgr'!$A$1:$AO$90</definedName>
  </definedNames>
  <calcPr fullCalcOnLoad="1"/>
</workbook>
</file>

<file path=xl/sharedStrings.xml><?xml version="1.0" encoding="utf-8"?>
<sst xmlns="http://schemas.openxmlformats.org/spreadsheetml/2006/main" count="309" uniqueCount="114">
  <si>
    <t>Lp</t>
  </si>
  <si>
    <t>Nazwa przedmiotu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</si>
  <si>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</si>
  <si>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</si>
  <si>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</si>
  <si>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</si>
  <si>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</si>
  <si>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</si>
  <si>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</si>
  <si>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</si>
  <si>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</si>
  <si>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</si>
  <si>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</si>
  <si>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</si>
  <si>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</si>
  <si>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</si>
  <si>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</si>
  <si>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</si>
  <si>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C:</t>
  </si>
  <si>
    <t>Razem
ECTS</t>
  </si>
  <si>
    <t>GRUPA TREŚCI PODSTAWOWYCH</t>
  </si>
  <si>
    <t>GRUPA TREŚCI KIERUNKOWYCH</t>
  </si>
  <si>
    <t>INNE WYMAGANIA</t>
  </si>
  <si>
    <t>studia jednolite magisterskie</t>
  </si>
  <si>
    <t>IV rok</t>
  </si>
  <si>
    <t>V rok</t>
  </si>
  <si>
    <t>semestr 7</t>
  </si>
  <si>
    <t>semestr 8</t>
  </si>
  <si>
    <t>semestr 9</t>
  </si>
  <si>
    <t>semestr 10</t>
  </si>
  <si>
    <t>ćwicz.</t>
  </si>
  <si>
    <t>labolat.</t>
  </si>
  <si>
    <t>konwer.</t>
  </si>
  <si>
    <t>semin.</t>
  </si>
  <si>
    <t>15 tyg.</t>
  </si>
  <si>
    <t>w tym</t>
  </si>
  <si>
    <t>RAZEM ROCZNIE</t>
  </si>
  <si>
    <t>wykł.</t>
  </si>
  <si>
    <t>.....................................................................</t>
  </si>
  <si>
    <t>(pieczęć i podpis Dziekana)</t>
  </si>
  <si>
    <t>Otrzymują:</t>
  </si>
  <si>
    <t>RAZEM SEMESTRY (A+B+C)</t>
  </si>
  <si>
    <t>wykłady</t>
  </si>
  <si>
    <t>Wydział Radia i Telewizji</t>
  </si>
  <si>
    <t>Historia filmu</t>
  </si>
  <si>
    <t>Analiza filmu</t>
  </si>
  <si>
    <t>Z</t>
  </si>
  <si>
    <t>Teoria filmu i nowych mediów</t>
  </si>
  <si>
    <t>Historia sztuki</t>
  </si>
  <si>
    <t>Historia literatury i dramatu</t>
  </si>
  <si>
    <t>Podstawy filozofii i estetyki</t>
  </si>
  <si>
    <t>Wiedza o muzyce</t>
  </si>
  <si>
    <t>Prawo autorskie</t>
  </si>
  <si>
    <t>Propedeutyka kultury i sztuki</t>
  </si>
  <si>
    <t>Podstawy sztuki operatorskiej</t>
  </si>
  <si>
    <t>Plastyka obrazu filmowego i fotografii</t>
  </si>
  <si>
    <t>Technologia i realizacja obrazu filmowego</t>
  </si>
  <si>
    <t>Zajęcia warsztatowe z real. obrazu film.</t>
  </si>
  <si>
    <t>z</t>
  </si>
  <si>
    <t>Dramaturgia obrazu filmowego</t>
  </si>
  <si>
    <t>Zajęcia warszt. z realizacji obrazu tv</t>
  </si>
  <si>
    <t>Historia fotografii</t>
  </si>
  <si>
    <t>Fotografika</t>
  </si>
  <si>
    <t>Zajęcia warsztatowe z fotografii</t>
  </si>
  <si>
    <t>Obrazowanie komputerowe i fotografia cyfrowa</t>
  </si>
  <si>
    <t>Podstawy reżyserii filmowej</t>
  </si>
  <si>
    <t>Montaż obrazu i dzwięku</t>
  </si>
  <si>
    <t>Scenografia w filmie i tv</t>
  </si>
  <si>
    <t>Realizacja filmu reklamowego</t>
  </si>
  <si>
    <t>Wychowanie fizyczne</t>
  </si>
  <si>
    <t>Język obcy</t>
  </si>
  <si>
    <t>Scenariopisarstwo</t>
  </si>
  <si>
    <t>2,4,6</t>
  </si>
  <si>
    <t>Komunikacja społeczna</t>
  </si>
  <si>
    <t>Technologia informacyjna</t>
  </si>
  <si>
    <t>Teoria i praktyka animacji komputerowej</t>
  </si>
  <si>
    <t>Praca z aktorem</t>
  </si>
  <si>
    <t>Warunkiem przystąpienia do egzaminu magisterskiego jest przedstawienie pracy teoretycznej i praktycznej</t>
  </si>
  <si>
    <t>Kierunki i nurty w sztuce współczesnej</t>
  </si>
  <si>
    <t>2,4,6,8</t>
  </si>
  <si>
    <t>Techniki specjalne w fotografii</t>
  </si>
  <si>
    <t>Film eksperymentalny i wideoart</t>
  </si>
  <si>
    <t>Przedmiot do wyboru I</t>
  </si>
  <si>
    <t>Przedmiot do wyboru II</t>
  </si>
  <si>
    <t>Systemy mediów w Europie i na świecie</t>
  </si>
  <si>
    <t>razem</t>
  </si>
  <si>
    <t>HISTORII I TEORII FILMU</t>
  </si>
  <si>
    <t>HISTORII SZTUKI</t>
  </si>
  <si>
    <t>FILOZOFII Z ESTETYKA</t>
  </si>
  <si>
    <t>ORG. PROD TV-F I PRAWA AUTORSKIEGO</t>
  </si>
  <si>
    <t>Organizacja i ekonomika produkcji tv-filmowej</t>
  </si>
  <si>
    <t>LITERATURY I DRAMATU</t>
  </si>
  <si>
    <t xml:space="preserve">                                       </t>
  </si>
  <si>
    <t>2,4,6,8,</t>
  </si>
  <si>
    <t>Technologia i realizacja obrazu tv</t>
  </si>
  <si>
    <t>Techniki specjalne filmu i telewizji</t>
  </si>
  <si>
    <t>Dzwiękowe środki wyrazu</t>
  </si>
  <si>
    <t>Współpraca reżysera z operatorem</t>
  </si>
  <si>
    <t>Wykład monograficzny</t>
  </si>
  <si>
    <t>Seminarium magisterskie</t>
  </si>
  <si>
    <t>Treści kształcenia w zakresie/nazwa przedmiotu</t>
  </si>
  <si>
    <t>Technika i sprzęt operatorski</t>
  </si>
  <si>
    <t>Technika telewizyjna</t>
  </si>
  <si>
    <t>Materiały światłoczułe</t>
  </si>
  <si>
    <t xml:space="preserve"> </t>
  </si>
  <si>
    <t>1. Dział Kształcenia</t>
  </si>
  <si>
    <t>studia stacjonarne</t>
  </si>
  <si>
    <t>obowiązująca od 2009/2010</t>
  </si>
  <si>
    <t>Realizacja obrazu filmowego, telewizyjnego i fotografia</t>
  </si>
  <si>
    <t>RAZEM B:</t>
  </si>
  <si>
    <t>Praktyka: 2 tyg. po 2 sem. i 2 tyg. po 4 sem.</t>
  </si>
  <si>
    <t>2. Dziekanat</t>
  </si>
  <si>
    <r>
      <t xml:space="preserve">Studia kończą się nadaniem tytułu zawodowego magistra sztuki na kierunku  </t>
    </r>
    <r>
      <rPr>
        <i/>
        <sz val="12"/>
        <rFont val="Arial"/>
        <family val="2"/>
      </rPr>
      <t>realizacja obrazu filmowego, telewizyjnego i fotografia.</t>
    </r>
  </si>
  <si>
    <t>OGÓŁEM  4 020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</si>
</sst>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6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 CE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0" fontId="8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 textRotation="90" shrinkToFit="1"/>
    </xf>
    <xf numFmtId="0" fontId="3" fillId="33" borderId="15" xfId="0" applyFont="1" applyFill="1" applyBorder="1" applyAlignment="1">
      <alignment horizontal="center" vertical="center" textRotation="90" shrinkToFit="1"/>
    </xf>
    <xf numFmtId="0" fontId="3" fillId="34" borderId="15" xfId="0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textRotation="90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 vertical="center" textRotation="90" shrinkToFi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3" fillId="0" borderId="18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3"/>
    </xf>
    <xf numFmtId="0" fontId="13" fillId="0" borderId="11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textRotation="90" shrinkToFit="1"/>
    </xf>
    <xf numFmtId="0" fontId="13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" fontId="8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shrinkToFit="1"/>
    </xf>
    <xf numFmtId="0" fontId="20" fillId="0" borderId="30" xfId="0" applyFont="1" applyBorder="1" applyAlignment="1">
      <alignment horizontal="center" vertical="center" shrinkToFit="1"/>
    </xf>
    <xf numFmtId="0" fontId="13" fillId="33" borderId="31" xfId="0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3" fillId="34" borderId="2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3" fillId="33" borderId="22" xfId="0" applyFont="1" applyFill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33" borderId="32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13" fillId="34" borderId="26" xfId="0" applyFont="1" applyFill="1" applyBorder="1" applyAlignment="1">
      <alignment horizontal="center" vertical="center" shrinkToFit="1"/>
    </xf>
    <xf numFmtId="0" fontId="13" fillId="34" borderId="24" xfId="0" applyFont="1" applyFill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10" fillId="34" borderId="37" xfId="0" applyFont="1" applyFill="1" applyBorder="1" applyAlignment="1">
      <alignment horizontal="center" vertical="center" shrinkToFit="1"/>
    </xf>
    <xf numFmtId="0" fontId="10" fillId="34" borderId="35" xfId="0" applyFont="1" applyFill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10" fillId="33" borderId="39" xfId="0" applyFont="1" applyFill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 shrinkToFit="1"/>
    </xf>
    <xf numFmtId="0" fontId="20" fillId="0" borderId="4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5" xfId="0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 shrinkToFit="1"/>
    </xf>
    <xf numFmtId="3" fontId="10" fillId="33" borderId="37" xfId="0" applyNumberFormat="1" applyFont="1" applyFill="1" applyBorder="1" applyAlignment="1">
      <alignment horizontal="center" vertical="center" shrinkToFit="1"/>
    </xf>
    <xf numFmtId="3" fontId="10" fillId="33" borderId="39" xfId="0" applyNumberFormat="1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vertical="center" shrinkToFit="1"/>
    </xf>
    <xf numFmtId="0" fontId="13" fillId="0" borderId="43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3" fontId="15" fillId="0" borderId="45" xfId="0" applyNumberFormat="1" applyFont="1" applyBorder="1" applyAlignment="1">
      <alignment horizontal="center" vertical="center" shrinkToFit="1"/>
    </xf>
    <xf numFmtId="3" fontId="22" fillId="0" borderId="46" xfId="0" applyNumberFormat="1" applyFont="1" applyBorder="1" applyAlignment="1">
      <alignment horizontal="center" vertical="center" shrinkToFit="1"/>
    </xf>
    <xf numFmtId="3" fontId="22" fillId="0" borderId="47" xfId="0" applyNumberFormat="1" applyFont="1" applyBorder="1" applyAlignment="1">
      <alignment horizontal="center" vertical="center" shrinkToFit="1"/>
    </xf>
    <xf numFmtId="3" fontId="22" fillId="0" borderId="48" xfId="0" applyNumberFormat="1" applyFont="1" applyBorder="1" applyAlignment="1">
      <alignment horizontal="center" vertical="center" shrinkToFit="1"/>
    </xf>
    <xf numFmtId="3" fontId="15" fillId="0" borderId="4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 shrinkToFit="1"/>
    </xf>
    <xf numFmtId="0" fontId="6" fillId="34" borderId="51" xfId="0" applyFont="1" applyFill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58" fillId="0" borderId="11" xfId="0" applyFont="1" applyBorder="1" applyAlignment="1">
      <alignment horizontal="center" vertical="center" shrinkToFit="1"/>
    </xf>
    <xf numFmtId="3" fontId="10" fillId="35" borderId="37" xfId="0" applyNumberFormat="1" applyFont="1" applyFill="1" applyBorder="1" applyAlignment="1">
      <alignment horizontal="center" vertical="center" shrinkToFit="1"/>
    </xf>
    <xf numFmtId="3" fontId="59" fillId="0" borderId="40" xfId="0" applyNumberFormat="1" applyFont="1" applyBorder="1" applyAlignment="1">
      <alignment horizontal="center" vertical="center" shrinkToFit="1"/>
    </xf>
    <xf numFmtId="3" fontId="10" fillId="33" borderId="34" xfId="0" applyNumberFormat="1" applyFont="1" applyFill="1" applyBorder="1" applyAlignment="1">
      <alignment horizontal="center" vertical="center" shrinkToFit="1"/>
    </xf>
    <xf numFmtId="3" fontId="59" fillId="36" borderId="33" xfId="0" applyNumberFormat="1" applyFont="1" applyFill="1" applyBorder="1" applyAlignment="1">
      <alignment horizontal="center" vertical="center" shrinkToFit="1"/>
    </xf>
    <xf numFmtId="3" fontId="59" fillId="36" borderId="57" xfId="0" applyNumberFormat="1" applyFont="1" applyFill="1" applyBorder="1" applyAlignment="1">
      <alignment horizontal="center" vertical="center" shrinkToFit="1"/>
    </xf>
    <xf numFmtId="3" fontId="10" fillId="35" borderId="34" xfId="0" applyNumberFormat="1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 shrinkToFit="1"/>
    </xf>
    <xf numFmtId="3" fontId="60" fillId="0" borderId="48" xfId="0" applyNumberFormat="1" applyFont="1" applyBorder="1" applyAlignment="1">
      <alignment horizontal="center" vertical="center" shrinkToFit="1"/>
    </xf>
    <xf numFmtId="3" fontId="22" fillId="0" borderId="58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 indent="2" shrinkToFit="1"/>
    </xf>
    <xf numFmtId="0" fontId="6" fillId="0" borderId="60" xfId="0" applyFont="1" applyBorder="1" applyAlignment="1">
      <alignment horizontal="left" vertical="center" indent="2" shrinkToFit="1"/>
    </xf>
    <xf numFmtId="0" fontId="6" fillId="0" borderId="20" xfId="0" applyFont="1" applyBorder="1" applyAlignment="1">
      <alignment horizontal="left" vertical="center" indent="2" shrinkToFit="1"/>
    </xf>
    <xf numFmtId="0" fontId="9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textRotation="90" wrapText="1" shrinkToFit="1"/>
    </xf>
    <xf numFmtId="0" fontId="14" fillId="0" borderId="30" xfId="0" applyFont="1" applyBorder="1" applyAlignment="1">
      <alignment horizontal="center" vertical="center" textRotation="90" wrapText="1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3" fillId="0" borderId="62" xfId="0" applyFont="1" applyBorder="1" applyAlignment="1">
      <alignment horizontal="left" vertical="center" wrapText="1" indent="3"/>
    </xf>
    <xf numFmtId="0" fontId="23" fillId="0" borderId="57" xfId="0" applyFont="1" applyBorder="1" applyAlignment="1">
      <alignment horizontal="left" vertical="center" wrapText="1" indent="3"/>
    </xf>
    <xf numFmtId="0" fontId="23" fillId="0" borderId="33" xfId="0" applyFont="1" applyBorder="1" applyAlignment="1">
      <alignment horizontal="left" vertical="center" wrapText="1" indent="3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13" fillId="33" borderId="65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3" fillId="34" borderId="61" xfId="0" applyFont="1" applyFill="1" applyBorder="1" applyAlignment="1">
      <alignment horizontal="center" vertical="center"/>
    </xf>
    <xf numFmtId="0" fontId="13" fillId="33" borderId="67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center" vertical="center" wrapText="1"/>
    </xf>
    <xf numFmtId="0" fontId="16" fillId="34" borderId="64" xfId="0" applyFont="1" applyFill="1" applyBorder="1" applyAlignment="1">
      <alignment horizontal="center" vertical="center"/>
    </xf>
    <xf numFmtId="0" fontId="16" fillId="34" borderId="6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16" fillId="33" borderId="69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 wrapText="1"/>
    </xf>
    <xf numFmtId="0" fontId="16" fillId="34" borderId="7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 shrinkToFit="1"/>
    </xf>
    <xf numFmtId="0" fontId="14" fillId="0" borderId="19" xfId="0" applyFont="1" applyBorder="1" applyAlignment="1">
      <alignment horizontal="center" vertical="center" textRotation="90" wrapText="1" shrinkToFit="1"/>
    </xf>
    <xf numFmtId="0" fontId="23" fillId="0" borderId="37" xfId="0" applyFont="1" applyBorder="1" applyAlignment="1">
      <alignment horizontal="left" vertical="center" wrapText="1" indent="3"/>
    </xf>
    <xf numFmtId="0" fontId="8" fillId="33" borderId="35" xfId="0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indent="3" shrinkToFit="1"/>
    </xf>
    <xf numFmtId="0" fontId="5" fillId="0" borderId="57" xfId="0" applyFont="1" applyBorder="1" applyAlignment="1">
      <alignment horizontal="left" vertical="center" indent="3" shrinkToFit="1"/>
    </xf>
    <xf numFmtId="0" fontId="5" fillId="0" borderId="33" xfId="0" applyFont="1" applyBorder="1" applyAlignment="1">
      <alignment horizontal="left" vertical="center" indent="3" shrinkToFit="1"/>
    </xf>
    <xf numFmtId="0" fontId="5" fillId="0" borderId="34" xfId="0" applyFont="1" applyBorder="1" applyAlignment="1">
      <alignment horizontal="left" vertical="center" wrapText="1" indent="3"/>
    </xf>
    <xf numFmtId="0" fontId="5" fillId="0" borderId="35" xfId="0" applyFont="1" applyBorder="1" applyAlignment="1">
      <alignment horizontal="left" vertical="center" wrapText="1" indent="3"/>
    </xf>
    <xf numFmtId="0" fontId="5" fillId="0" borderId="36" xfId="0" applyFont="1" applyBorder="1" applyAlignment="1">
      <alignment horizontal="left" vertical="center" wrapText="1" indent="3"/>
    </xf>
    <xf numFmtId="0" fontId="13" fillId="33" borderId="28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3" fontId="15" fillId="33" borderId="74" xfId="0" applyNumberFormat="1" applyFont="1" applyFill="1" applyBorder="1" applyAlignment="1">
      <alignment horizontal="center" vertical="center"/>
    </xf>
    <xf numFmtId="3" fontId="15" fillId="33" borderId="75" xfId="0" applyNumberFormat="1" applyFont="1" applyFill="1" applyBorder="1" applyAlignment="1">
      <alignment horizontal="center" vertical="center"/>
    </xf>
    <xf numFmtId="3" fontId="15" fillId="34" borderId="75" xfId="0" applyNumberFormat="1" applyFont="1" applyFill="1" applyBorder="1" applyAlignment="1">
      <alignment horizontal="center" vertical="center"/>
    </xf>
    <xf numFmtId="3" fontId="15" fillId="33" borderId="76" xfId="0" applyNumberFormat="1" applyFont="1" applyFill="1" applyBorder="1" applyAlignment="1">
      <alignment horizontal="center" vertical="center"/>
    </xf>
    <xf numFmtId="3" fontId="15" fillId="33" borderId="71" xfId="0" applyNumberFormat="1" applyFont="1" applyFill="1" applyBorder="1" applyAlignment="1">
      <alignment horizontal="center" vertical="center" shrinkToFit="1"/>
    </xf>
    <xf numFmtId="3" fontId="15" fillId="33" borderId="64" xfId="0" applyNumberFormat="1" applyFont="1" applyFill="1" applyBorder="1" applyAlignment="1">
      <alignment horizontal="center" vertical="center" shrinkToFit="1"/>
    </xf>
    <xf numFmtId="3" fontId="15" fillId="34" borderId="49" xfId="0" applyNumberFormat="1" applyFont="1" applyFill="1" applyBorder="1" applyAlignment="1">
      <alignment horizontal="center" vertical="center" shrinkToFit="1"/>
    </xf>
    <xf numFmtId="3" fontId="15" fillId="34" borderId="45" xfId="0" applyNumberFormat="1" applyFont="1" applyFill="1" applyBorder="1" applyAlignment="1">
      <alignment horizontal="center" vertical="center" shrinkToFit="1"/>
    </xf>
    <xf numFmtId="3" fontId="15" fillId="33" borderId="77" xfId="0" applyNumberFormat="1" applyFont="1" applyFill="1" applyBorder="1" applyAlignment="1">
      <alignment horizontal="center" vertical="center" shrinkToFit="1"/>
    </xf>
    <xf numFmtId="3" fontId="15" fillId="33" borderId="78" xfId="0" applyNumberFormat="1" applyFont="1" applyFill="1" applyBorder="1" applyAlignment="1">
      <alignment horizontal="center" vertical="center" shrinkToFit="1"/>
    </xf>
    <xf numFmtId="0" fontId="5" fillId="0" borderId="62" xfId="0" applyFont="1" applyBorder="1" applyAlignment="1">
      <alignment horizontal="left" vertical="center" wrapText="1" indent="3"/>
    </xf>
    <xf numFmtId="0" fontId="5" fillId="0" borderId="57" xfId="0" applyFont="1" applyBorder="1" applyAlignment="1">
      <alignment horizontal="left" vertical="center" wrapText="1" indent="3"/>
    </xf>
    <xf numFmtId="0" fontId="5" fillId="0" borderId="33" xfId="0" applyFont="1" applyBorder="1" applyAlignment="1">
      <alignment horizontal="left" vertical="center" wrapText="1" indent="3"/>
    </xf>
    <xf numFmtId="0" fontId="10" fillId="0" borderId="62" xfId="0" applyFont="1" applyBorder="1" applyAlignment="1">
      <alignment horizontal="right" vertical="center" shrinkToFit="1"/>
    </xf>
    <xf numFmtId="0" fontId="10" fillId="0" borderId="37" xfId="0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center" vertical="center" textRotation="90" wrapText="1" shrinkToFit="1"/>
    </xf>
    <xf numFmtId="0" fontId="9" fillId="0" borderId="79" xfId="0" applyFont="1" applyBorder="1" applyAlignment="1">
      <alignment horizontal="left" vertical="center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/>
    </xf>
    <xf numFmtId="0" fontId="13" fillId="34" borderId="80" xfId="0" applyFont="1" applyFill="1" applyBorder="1" applyAlignment="1">
      <alignment horizontal="center" vertical="center"/>
    </xf>
    <xf numFmtId="0" fontId="13" fillId="33" borderId="78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/>
    </xf>
    <xf numFmtId="3" fontId="15" fillId="34" borderId="81" xfId="0" applyNumberFormat="1" applyFont="1" applyFill="1" applyBorder="1" applyAlignment="1">
      <alignment horizontal="center" vertical="center"/>
    </xf>
    <xf numFmtId="3" fontId="15" fillId="33" borderId="45" xfId="0" applyNumberFormat="1" applyFont="1" applyFill="1" applyBorder="1" applyAlignment="1">
      <alignment horizontal="center" vertical="center" shrinkToFit="1"/>
    </xf>
    <xf numFmtId="3" fontId="5" fillId="0" borderId="62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180975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3840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2:AQ90"/>
  <sheetViews>
    <sheetView tabSelected="1" zoomScaleSheetLayoutView="80" workbookViewId="0" topLeftCell="A1">
      <selection activeCell="B81" sqref="B81:K81"/>
    </sheetView>
  </sheetViews>
  <sheetFormatPr defaultColWidth="8.8515625" defaultRowHeight="12.75"/>
  <cols>
    <col min="1" max="1" width="3.00390625" style="1" customWidth="1"/>
    <col min="2" max="2" width="33.57421875" style="1" customWidth="1"/>
    <col min="3" max="3" width="4.140625" style="1" customWidth="1"/>
    <col min="4" max="4" width="6.28125" style="1" hidden="1" customWidth="1"/>
    <col min="5" max="5" width="6.00390625" style="1" bestFit="1" customWidth="1"/>
    <col min="6" max="6" width="5.57421875" style="1" bestFit="1" customWidth="1"/>
    <col min="7" max="7" width="6.00390625" style="1" bestFit="1" customWidth="1"/>
    <col min="8" max="10" width="3.140625" style="1" bestFit="1" customWidth="1"/>
    <col min="11" max="11" width="5.140625" style="1" customWidth="1"/>
    <col min="12" max="41" width="3.28125" style="1" customWidth="1"/>
    <col min="42" max="16384" width="8.8515625" style="1" customWidth="1"/>
  </cols>
  <sheetData>
    <row r="1" ht="20.25" customHeight="1"/>
    <row r="2" spans="1:30" s="2" customFormat="1" ht="16.5" customHeight="1">
      <c r="A2" s="8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8"/>
      <c r="O2" s="8"/>
      <c r="P2" s="8"/>
      <c r="R2" s="39"/>
      <c r="S2" s="39"/>
      <c r="T2" s="39"/>
      <c r="U2" s="39"/>
      <c r="V2" s="39"/>
      <c r="W2" s="38"/>
      <c r="X2" s="38"/>
      <c r="Y2" s="10" t="s">
        <v>23</v>
      </c>
      <c r="AC2" s="15"/>
      <c r="AD2" s="15"/>
    </row>
    <row r="3" spans="1:30" s="2" customFormat="1" ht="16.5" customHeight="1">
      <c r="A3" s="10"/>
      <c r="B3" s="173" t="s">
        <v>43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0"/>
      <c r="O3" s="10"/>
      <c r="P3" s="11"/>
      <c r="R3" s="40"/>
      <c r="S3" s="40"/>
      <c r="T3" s="40"/>
      <c r="U3" s="40"/>
      <c r="V3" s="40"/>
      <c r="W3" s="38"/>
      <c r="X3" s="38"/>
      <c r="Y3" s="10" t="s">
        <v>106</v>
      </c>
      <c r="AC3" s="15"/>
      <c r="AD3" s="15"/>
    </row>
    <row r="4" spans="1:30" s="2" customFormat="1" ht="16.5" customHeight="1">
      <c r="A4" s="10"/>
      <c r="B4" s="173" t="s">
        <v>108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0"/>
      <c r="O4" s="10"/>
      <c r="P4" s="11"/>
      <c r="R4" s="40"/>
      <c r="S4" s="40"/>
      <c r="T4" s="40"/>
      <c r="U4" s="40"/>
      <c r="V4" s="40"/>
      <c r="W4" s="38"/>
      <c r="X4" s="38"/>
      <c r="Y4" s="45" t="s">
        <v>104</v>
      </c>
      <c r="AC4" s="15"/>
      <c r="AD4" s="15"/>
    </row>
    <row r="5" spans="1:30" s="2" customFormat="1" ht="16.5" customHeight="1">
      <c r="A5" s="9"/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4"/>
      <c r="O5" s="9"/>
      <c r="P5" s="11"/>
      <c r="R5" s="11"/>
      <c r="S5" s="11"/>
      <c r="T5" s="11"/>
      <c r="U5" s="11"/>
      <c r="V5" s="9"/>
      <c r="X5" s="47"/>
      <c r="Y5" s="46" t="s">
        <v>107</v>
      </c>
      <c r="AC5" s="15"/>
      <c r="AD5" s="15"/>
    </row>
    <row r="6" spans="1:30" ht="6.75" customHeight="1" thickBot="1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1"/>
    </row>
    <row r="7" spans="1:42" ht="14.25" customHeight="1">
      <c r="A7" s="179" t="s">
        <v>6</v>
      </c>
      <c r="B7" s="203" t="s">
        <v>20</v>
      </c>
      <c r="C7" s="203"/>
      <c r="D7" s="203"/>
      <c r="E7" s="203"/>
      <c r="F7" s="203"/>
      <c r="G7" s="203"/>
      <c r="H7" s="203"/>
      <c r="I7" s="203"/>
      <c r="J7" s="203"/>
      <c r="K7" s="203"/>
      <c r="L7" s="194" t="s">
        <v>13</v>
      </c>
      <c r="M7" s="195"/>
      <c r="N7" s="195"/>
      <c r="O7" s="195"/>
      <c r="P7" s="195"/>
      <c r="Q7" s="196"/>
      <c r="R7" s="197" t="s">
        <v>14</v>
      </c>
      <c r="S7" s="197"/>
      <c r="T7" s="197"/>
      <c r="U7" s="197"/>
      <c r="V7" s="197"/>
      <c r="W7" s="197"/>
      <c r="X7" s="198" t="s">
        <v>15</v>
      </c>
      <c r="Y7" s="195"/>
      <c r="Z7" s="195"/>
      <c r="AA7" s="195"/>
      <c r="AB7" s="195"/>
      <c r="AC7" s="195"/>
      <c r="AD7" s="198" t="s">
        <v>24</v>
      </c>
      <c r="AE7" s="195"/>
      <c r="AF7" s="195"/>
      <c r="AG7" s="195"/>
      <c r="AH7" s="195"/>
      <c r="AI7" s="196"/>
      <c r="AJ7" s="197" t="s">
        <v>25</v>
      </c>
      <c r="AK7" s="197"/>
      <c r="AL7" s="197"/>
      <c r="AM7" s="197"/>
      <c r="AN7" s="197"/>
      <c r="AO7" s="261"/>
      <c r="AP7" s="29"/>
    </row>
    <row r="8" spans="1:42" ht="11.25" customHeight="1" thickBot="1">
      <c r="A8" s="179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29" t="s">
        <v>7</v>
      </c>
      <c r="M8" s="230"/>
      <c r="N8" s="231"/>
      <c r="O8" s="188" t="s">
        <v>8</v>
      </c>
      <c r="P8" s="189"/>
      <c r="Q8" s="190"/>
      <c r="R8" s="240" t="s">
        <v>9</v>
      </c>
      <c r="S8" s="205"/>
      <c r="T8" s="206"/>
      <c r="U8" s="207" t="s">
        <v>10</v>
      </c>
      <c r="V8" s="208"/>
      <c r="W8" s="241"/>
      <c r="X8" s="240" t="s">
        <v>11</v>
      </c>
      <c r="Y8" s="205"/>
      <c r="Z8" s="206"/>
      <c r="AA8" s="207" t="s">
        <v>12</v>
      </c>
      <c r="AB8" s="208"/>
      <c r="AC8" s="241"/>
      <c r="AD8" s="262" t="s">
        <v>26</v>
      </c>
      <c r="AE8" s="230"/>
      <c r="AF8" s="231"/>
      <c r="AG8" s="188" t="s">
        <v>27</v>
      </c>
      <c r="AH8" s="189"/>
      <c r="AI8" s="190"/>
      <c r="AJ8" s="240" t="s">
        <v>28</v>
      </c>
      <c r="AK8" s="205"/>
      <c r="AL8" s="206"/>
      <c r="AM8" s="207" t="s">
        <v>29</v>
      </c>
      <c r="AN8" s="208"/>
      <c r="AO8" s="260"/>
      <c r="AP8" s="29"/>
    </row>
    <row r="9" spans="1:42" ht="11.25" customHeight="1" thickBot="1">
      <c r="A9" s="214" t="s">
        <v>0</v>
      </c>
      <c r="B9" s="216" t="s">
        <v>100</v>
      </c>
      <c r="C9" s="218" t="s">
        <v>2</v>
      </c>
      <c r="D9" s="220" t="s">
        <v>3</v>
      </c>
      <c r="E9" s="43"/>
      <c r="F9" s="180" t="s">
        <v>35</v>
      </c>
      <c r="G9" s="180"/>
      <c r="H9" s="180"/>
      <c r="I9" s="180"/>
      <c r="J9" s="180"/>
      <c r="K9" s="181" t="s">
        <v>19</v>
      </c>
      <c r="L9" s="233" t="s">
        <v>34</v>
      </c>
      <c r="M9" s="192"/>
      <c r="N9" s="193"/>
      <c r="O9" s="200" t="s">
        <v>34</v>
      </c>
      <c r="P9" s="201"/>
      <c r="Q9" s="224"/>
      <c r="R9" s="191" t="s">
        <v>34</v>
      </c>
      <c r="S9" s="192"/>
      <c r="T9" s="193"/>
      <c r="U9" s="200" t="s">
        <v>34</v>
      </c>
      <c r="V9" s="201"/>
      <c r="W9" s="202"/>
      <c r="X9" s="191" t="s">
        <v>34</v>
      </c>
      <c r="Y9" s="192"/>
      <c r="Z9" s="193"/>
      <c r="AA9" s="200" t="s">
        <v>34</v>
      </c>
      <c r="AB9" s="201"/>
      <c r="AC9" s="202"/>
      <c r="AD9" s="191" t="s">
        <v>34</v>
      </c>
      <c r="AE9" s="192"/>
      <c r="AF9" s="193"/>
      <c r="AG9" s="200" t="s">
        <v>34</v>
      </c>
      <c r="AH9" s="201"/>
      <c r="AI9" s="224"/>
      <c r="AJ9" s="191" t="s">
        <v>34</v>
      </c>
      <c r="AK9" s="192"/>
      <c r="AL9" s="193"/>
      <c r="AM9" s="200" t="s">
        <v>34</v>
      </c>
      <c r="AN9" s="201"/>
      <c r="AO9" s="263"/>
      <c r="AP9" s="29"/>
    </row>
    <row r="10" spans="1:42" s="6" customFormat="1" ht="29.25" customHeight="1">
      <c r="A10" s="215"/>
      <c r="B10" s="217"/>
      <c r="C10" s="219"/>
      <c r="D10" s="221"/>
      <c r="E10" s="12" t="s">
        <v>85</v>
      </c>
      <c r="F10" s="12" t="s">
        <v>42</v>
      </c>
      <c r="G10" s="12" t="s">
        <v>30</v>
      </c>
      <c r="H10" s="12" t="s">
        <v>31</v>
      </c>
      <c r="I10" s="12" t="s">
        <v>32</v>
      </c>
      <c r="J10" s="12" t="s">
        <v>33</v>
      </c>
      <c r="K10" s="182"/>
      <c r="L10" s="16" t="s">
        <v>37</v>
      </c>
      <c r="M10" s="17" t="s">
        <v>30</v>
      </c>
      <c r="N10" s="5" t="s">
        <v>5</v>
      </c>
      <c r="O10" s="28" t="s">
        <v>37</v>
      </c>
      <c r="P10" s="18" t="s">
        <v>30</v>
      </c>
      <c r="Q10" s="13" t="s">
        <v>5</v>
      </c>
      <c r="R10" s="23" t="s">
        <v>37</v>
      </c>
      <c r="S10" s="17" t="s">
        <v>30</v>
      </c>
      <c r="T10" s="5" t="s">
        <v>5</v>
      </c>
      <c r="U10" s="28" t="s">
        <v>37</v>
      </c>
      <c r="V10" s="18" t="s">
        <v>30</v>
      </c>
      <c r="W10" s="13" t="s">
        <v>5</v>
      </c>
      <c r="X10" s="23" t="s">
        <v>37</v>
      </c>
      <c r="Y10" s="17" t="s">
        <v>30</v>
      </c>
      <c r="Z10" s="5" t="s">
        <v>5</v>
      </c>
      <c r="AA10" s="28" t="s">
        <v>37</v>
      </c>
      <c r="AB10" s="18" t="s">
        <v>30</v>
      </c>
      <c r="AC10" s="14" t="s">
        <v>5</v>
      </c>
      <c r="AD10" s="23" t="s">
        <v>37</v>
      </c>
      <c r="AE10" s="17" t="s">
        <v>30</v>
      </c>
      <c r="AF10" s="5" t="s">
        <v>5</v>
      </c>
      <c r="AG10" s="28" t="s">
        <v>37</v>
      </c>
      <c r="AH10" s="18" t="s">
        <v>30</v>
      </c>
      <c r="AI10" s="13" t="s">
        <v>5</v>
      </c>
      <c r="AJ10" s="23" t="s">
        <v>37</v>
      </c>
      <c r="AK10" s="17" t="s">
        <v>30</v>
      </c>
      <c r="AL10" s="5" t="s">
        <v>5</v>
      </c>
      <c r="AM10" s="28" t="s">
        <v>37</v>
      </c>
      <c r="AN10" s="18" t="s">
        <v>30</v>
      </c>
      <c r="AO10" s="5" t="s">
        <v>5</v>
      </c>
      <c r="AP10" s="30"/>
    </row>
    <row r="11" spans="1:42" s="138" customFormat="1" ht="22.5" customHeight="1">
      <c r="A11" s="176" t="s">
        <v>86</v>
      </c>
      <c r="B11" s="177"/>
      <c r="C11" s="178"/>
      <c r="D11" s="84"/>
      <c r="E11" s="84">
        <f>SUM(E12:E14)</f>
        <v>180</v>
      </c>
      <c r="F11" s="84">
        <f>SUM(F12:F14)</f>
        <v>60</v>
      </c>
      <c r="G11" s="84">
        <f>SUM(G12:G14)</f>
        <v>120</v>
      </c>
      <c r="H11" s="84"/>
      <c r="I11" s="84"/>
      <c r="J11" s="84"/>
      <c r="K11" s="85">
        <f>SUM(K12:K14)</f>
        <v>12</v>
      </c>
      <c r="L11" s="129"/>
      <c r="M11" s="130"/>
      <c r="N11" s="131"/>
      <c r="O11" s="132"/>
      <c r="P11" s="133"/>
      <c r="Q11" s="134"/>
      <c r="R11" s="135"/>
      <c r="S11" s="130"/>
      <c r="T11" s="131"/>
      <c r="U11" s="132"/>
      <c r="V11" s="133"/>
      <c r="W11" s="136"/>
      <c r="X11" s="135"/>
      <c r="Y11" s="130"/>
      <c r="Z11" s="131"/>
      <c r="AA11" s="132"/>
      <c r="AB11" s="133"/>
      <c r="AC11" s="136"/>
      <c r="AD11" s="135"/>
      <c r="AE11" s="130"/>
      <c r="AF11" s="131"/>
      <c r="AG11" s="132"/>
      <c r="AH11" s="133"/>
      <c r="AI11" s="134"/>
      <c r="AJ11" s="135"/>
      <c r="AK11" s="130"/>
      <c r="AL11" s="131"/>
      <c r="AM11" s="132"/>
      <c r="AN11" s="133"/>
      <c r="AO11" s="131"/>
      <c r="AP11" s="137"/>
    </row>
    <row r="12" spans="1:42" s="75" customFormat="1" ht="21" customHeight="1">
      <c r="A12" s="101">
        <v>1</v>
      </c>
      <c r="B12" s="65" t="s">
        <v>44</v>
      </c>
      <c r="C12" s="48">
        <v>3</v>
      </c>
      <c r="D12" s="48">
        <v>90</v>
      </c>
      <c r="E12" s="48">
        <v>90</v>
      </c>
      <c r="F12" s="48">
        <v>45</v>
      </c>
      <c r="G12" s="48">
        <v>45</v>
      </c>
      <c r="H12" s="48"/>
      <c r="I12" s="48"/>
      <c r="J12" s="48"/>
      <c r="K12" s="66">
        <v>6</v>
      </c>
      <c r="L12" s="67">
        <v>1</v>
      </c>
      <c r="M12" s="68">
        <v>1</v>
      </c>
      <c r="N12" s="69">
        <v>1</v>
      </c>
      <c r="O12" s="70">
        <v>1</v>
      </c>
      <c r="P12" s="71">
        <v>1</v>
      </c>
      <c r="Q12" s="72">
        <v>2</v>
      </c>
      <c r="R12" s="73">
        <v>1</v>
      </c>
      <c r="S12" s="68">
        <v>1</v>
      </c>
      <c r="T12" s="69">
        <v>3</v>
      </c>
      <c r="U12" s="70"/>
      <c r="V12" s="71"/>
      <c r="W12" s="74"/>
      <c r="X12" s="73"/>
      <c r="Y12" s="68"/>
      <c r="Z12" s="69"/>
      <c r="AA12" s="70"/>
      <c r="AB12" s="71"/>
      <c r="AC12" s="74"/>
      <c r="AD12" s="73"/>
      <c r="AE12" s="68"/>
      <c r="AF12" s="69"/>
      <c r="AG12" s="70"/>
      <c r="AH12" s="71"/>
      <c r="AI12" s="72"/>
      <c r="AJ12" s="73"/>
      <c r="AK12" s="68"/>
      <c r="AL12" s="69"/>
      <c r="AM12" s="70"/>
      <c r="AN12" s="71"/>
      <c r="AO12" s="69"/>
      <c r="AP12" s="33"/>
    </row>
    <row r="13" spans="1:42" s="75" customFormat="1" ht="21" customHeight="1">
      <c r="A13" s="101">
        <v>2</v>
      </c>
      <c r="B13" s="65" t="s">
        <v>47</v>
      </c>
      <c r="C13" s="48">
        <v>7</v>
      </c>
      <c r="D13" s="48">
        <f>SUM(L13:M13,O13:P13,R13:S13,U13:V13,X13:Y13,AA13:AB13,AD13:AE13,AG13:AH13,AJ13:AK13,AM13:AN13)</f>
        <v>2</v>
      </c>
      <c r="E13" s="48">
        <v>30</v>
      </c>
      <c r="F13" s="48">
        <v>15</v>
      </c>
      <c r="G13" s="48">
        <v>15</v>
      </c>
      <c r="H13" s="48"/>
      <c r="I13" s="48"/>
      <c r="J13" s="48"/>
      <c r="K13" s="66">
        <v>2</v>
      </c>
      <c r="L13" s="67"/>
      <c r="M13" s="68"/>
      <c r="N13" s="69"/>
      <c r="O13" s="70"/>
      <c r="P13" s="71"/>
      <c r="Q13" s="72"/>
      <c r="R13" s="73"/>
      <c r="S13" s="68"/>
      <c r="T13" s="69"/>
      <c r="U13" s="70"/>
      <c r="V13" s="71"/>
      <c r="W13" s="74"/>
      <c r="X13" s="73"/>
      <c r="Y13" s="68"/>
      <c r="Z13" s="69"/>
      <c r="AA13" s="70"/>
      <c r="AB13" s="71"/>
      <c r="AC13" s="74"/>
      <c r="AD13" s="73">
        <v>1</v>
      </c>
      <c r="AE13" s="68">
        <v>1</v>
      </c>
      <c r="AF13" s="69">
        <v>2</v>
      </c>
      <c r="AG13" s="70"/>
      <c r="AH13" s="71"/>
      <c r="AI13" s="72"/>
      <c r="AJ13" s="73"/>
      <c r="AK13" s="68"/>
      <c r="AL13" s="69"/>
      <c r="AM13" s="70"/>
      <c r="AN13" s="71"/>
      <c r="AO13" s="69"/>
      <c r="AP13" s="33"/>
    </row>
    <row r="14" spans="1:42" s="75" customFormat="1" ht="21" customHeight="1">
      <c r="A14" s="101">
        <v>3</v>
      </c>
      <c r="B14" s="65" t="s">
        <v>45</v>
      </c>
      <c r="C14" s="48" t="s">
        <v>46</v>
      </c>
      <c r="D14" s="48">
        <v>60</v>
      </c>
      <c r="E14" s="48">
        <v>60</v>
      </c>
      <c r="F14" s="48"/>
      <c r="G14" s="48">
        <v>60</v>
      </c>
      <c r="H14" s="48"/>
      <c r="I14" s="48"/>
      <c r="J14" s="48"/>
      <c r="K14" s="66">
        <v>4</v>
      </c>
      <c r="L14" s="67"/>
      <c r="M14" s="68"/>
      <c r="N14" s="69"/>
      <c r="O14" s="70"/>
      <c r="P14" s="71"/>
      <c r="Q14" s="72"/>
      <c r="R14" s="73"/>
      <c r="S14" s="68"/>
      <c r="T14" s="69"/>
      <c r="U14" s="70"/>
      <c r="V14" s="71"/>
      <c r="W14" s="74"/>
      <c r="X14" s="73"/>
      <c r="Y14" s="68"/>
      <c r="Z14" s="69"/>
      <c r="AA14" s="70"/>
      <c r="AB14" s="71"/>
      <c r="AC14" s="74"/>
      <c r="AD14" s="73"/>
      <c r="AE14" s="68">
        <v>2</v>
      </c>
      <c r="AF14" s="69">
        <v>2</v>
      </c>
      <c r="AG14" s="70"/>
      <c r="AH14" s="71">
        <v>2</v>
      </c>
      <c r="AI14" s="72">
        <v>2</v>
      </c>
      <c r="AJ14" s="73"/>
      <c r="AK14" s="68"/>
      <c r="AL14" s="69"/>
      <c r="AM14" s="70"/>
      <c r="AN14" s="71"/>
      <c r="AO14" s="69"/>
      <c r="AP14" s="33"/>
    </row>
    <row r="15" spans="1:42" s="148" customFormat="1" ht="22.5" customHeight="1">
      <c r="A15" s="176" t="s">
        <v>87</v>
      </c>
      <c r="B15" s="177"/>
      <c r="C15" s="178"/>
      <c r="D15" s="84"/>
      <c r="E15" s="84">
        <f>SUM(E16:E18)</f>
        <v>150</v>
      </c>
      <c r="F15" s="84">
        <f>SUM(F16:F18)</f>
        <v>90</v>
      </c>
      <c r="G15" s="84">
        <f>SUM(G16:G18)</f>
        <v>30</v>
      </c>
      <c r="H15" s="84"/>
      <c r="I15" s="84">
        <f>SUM(I16:I18)</f>
        <v>30</v>
      </c>
      <c r="J15" s="84"/>
      <c r="K15" s="159">
        <f>SUM(K16:K18)</f>
        <v>8</v>
      </c>
      <c r="L15" s="139"/>
      <c r="M15" s="140"/>
      <c r="N15" s="141"/>
      <c r="O15" s="142"/>
      <c r="P15" s="143"/>
      <c r="Q15" s="144"/>
      <c r="R15" s="145"/>
      <c r="S15" s="140"/>
      <c r="T15" s="141"/>
      <c r="U15" s="142"/>
      <c r="V15" s="143"/>
      <c r="W15" s="146"/>
      <c r="X15" s="145"/>
      <c r="Y15" s="140"/>
      <c r="Z15" s="141"/>
      <c r="AA15" s="142"/>
      <c r="AB15" s="143"/>
      <c r="AC15" s="146"/>
      <c r="AD15" s="145"/>
      <c r="AE15" s="140"/>
      <c r="AF15" s="141"/>
      <c r="AG15" s="142"/>
      <c r="AH15" s="143"/>
      <c r="AI15" s="144"/>
      <c r="AJ15" s="145"/>
      <c r="AK15" s="140"/>
      <c r="AL15" s="141"/>
      <c r="AM15" s="142"/>
      <c r="AN15" s="143"/>
      <c r="AO15" s="141"/>
      <c r="AP15" s="147"/>
    </row>
    <row r="16" spans="1:42" s="75" customFormat="1" ht="21" customHeight="1">
      <c r="A16" s="101">
        <v>4</v>
      </c>
      <c r="B16" s="65" t="s">
        <v>78</v>
      </c>
      <c r="C16" s="48">
        <v>8</v>
      </c>
      <c r="D16" s="48"/>
      <c r="E16" s="48">
        <v>30</v>
      </c>
      <c r="F16" s="48">
        <v>30</v>
      </c>
      <c r="G16" s="48"/>
      <c r="H16" s="48"/>
      <c r="I16" s="48"/>
      <c r="J16" s="48"/>
      <c r="K16" s="66">
        <v>2</v>
      </c>
      <c r="L16" s="67"/>
      <c r="M16" s="68"/>
      <c r="N16" s="69"/>
      <c r="O16" s="70"/>
      <c r="P16" s="71"/>
      <c r="Q16" s="72"/>
      <c r="R16" s="73"/>
      <c r="S16" s="68"/>
      <c r="T16" s="69"/>
      <c r="U16" s="70"/>
      <c r="V16" s="71"/>
      <c r="W16" s="74"/>
      <c r="X16" s="73"/>
      <c r="Y16" s="68"/>
      <c r="Z16" s="69"/>
      <c r="AA16" s="70"/>
      <c r="AB16" s="71"/>
      <c r="AC16" s="74"/>
      <c r="AD16" s="73"/>
      <c r="AE16" s="68"/>
      <c r="AF16" s="69"/>
      <c r="AG16" s="70">
        <v>2</v>
      </c>
      <c r="AH16" s="71"/>
      <c r="AI16" s="72">
        <v>2</v>
      </c>
      <c r="AJ16" s="73"/>
      <c r="AK16" s="68"/>
      <c r="AL16" s="69"/>
      <c r="AM16" s="70"/>
      <c r="AN16" s="71"/>
      <c r="AO16" s="69"/>
      <c r="AP16" s="33"/>
    </row>
    <row r="17" spans="1:42" s="75" customFormat="1" ht="21" customHeight="1">
      <c r="A17" s="101">
        <v>5</v>
      </c>
      <c r="B17" s="65" t="s">
        <v>53</v>
      </c>
      <c r="C17" s="48">
        <v>2</v>
      </c>
      <c r="D17" s="48"/>
      <c r="E17" s="48">
        <v>60</v>
      </c>
      <c r="F17" s="48">
        <v>30</v>
      </c>
      <c r="G17" s="48">
        <v>30</v>
      </c>
      <c r="H17" s="48"/>
      <c r="I17" s="48"/>
      <c r="J17" s="48"/>
      <c r="K17" s="66">
        <v>3</v>
      </c>
      <c r="L17" s="67">
        <v>1</v>
      </c>
      <c r="M17" s="68">
        <v>1</v>
      </c>
      <c r="N17" s="69">
        <v>1</v>
      </c>
      <c r="O17" s="70">
        <v>1</v>
      </c>
      <c r="P17" s="71">
        <v>1</v>
      </c>
      <c r="Q17" s="72">
        <v>2</v>
      </c>
      <c r="R17" s="73"/>
      <c r="S17" s="68"/>
      <c r="T17" s="69"/>
      <c r="U17" s="70"/>
      <c r="V17" s="71"/>
      <c r="W17" s="74"/>
      <c r="X17" s="73"/>
      <c r="Y17" s="68"/>
      <c r="Z17" s="69"/>
      <c r="AA17" s="70"/>
      <c r="AB17" s="71"/>
      <c r="AC17" s="74"/>
      <c r="AD17" s="73"/>
      <c r="AE17" s="68"/>
      <c r="AF17" s="69"/>
      <c r="AG17" s="70"/>
      <c r="AH17" s="71"/>
      <c r="AI17" s="72"/>
      <c r="AJ17" s="73"/>
      <c r="AK17" s="68"/>
      <c r="AL17" s="69"/>
      <c r="AM17" s="70"/>
      <c r="AN17" s="71"/>
      <c r="AO17" s="69"/>
      <c r="AP17" s="33"/>
    </row>
    <row r="18" spans="1:42" s="75" customFormat="1" ht="21" customHeight="1">
      <c r="A18" s="101">
        <v>6</v>
      </c>
      <c r="B18" s="65" t="s">
        <v>48</v>
      </c>
      <c r="C18" s="48">
        <v>2</v>
      </c>
      <c r="D18" s="48">
        <v>60</v>
      </c>
      <c r="E18" s="48">
        <v>60</v>
      </c>
      <c r="F18" s="48">
        <v>30</v>
      </c>
      <c r="G18" s="48"/>
      <c r="H18" s="48"/>
      <c r="I18" s="48">
        <v>30</v>
      </c>
      <c r="J18" s="48"/>
      <c r="K18" s="66">
        <v>3</v>
      </c>
      <c r="L18" s="67">
        <v>1</v>
      </c>
      <c r="M18" s="68">
        <v>1</v>
      </c>
      <c r="N18" s="69">
        <v>1</v>
      </c>
      <c r="O18" s="70">
        <v>1</v>
      </c>
      <c r="P18" s="71">
        <v>1</v>
      </c>
      <c r="Q18" s="72">
        <v>2</v>
      </c>
      <c r="R18" s="73"/>
      <c r="S18" s="68"/>
      <c r="T18" s="69"/>
      <c r="U18" s="70"/>
      <c r="V18" s="71"/>
      <c r="W18" s="74"/>
      <c r="X18" s="73"/>
      <c r="Y18" s="68"/>
      <c r="Z18" s="69"/>
      <c r="AA18" s="70"/>
      <c r="AB18" s="71"/>
      <c r="AC18" s="74"/>
      <c r="AD18" s="73"/>
      <c r="AE18" s="68"/>
      <c r="AF18" s="69"/>
      <c r="AG18" s="70"/>
      <c r="AH18" s="71"/>
      <c r="AI18" s="72"/>
      <c r="AJ18" s="73"/>
      <c r="AK18" s="68"/>
      <c r="AL18" s="69"/>
      <c r="AM18" s="70"/>
      <c r="AN18" s="71"/>
      <c r="AO18" s="69"/>
      <c r="AP18" s="33"/>
    </row>
    <row r="19" spans="1:42" s="148" customFormat="1" ht="22.5" customHeight="1">
      <c r="A19" s="176" t="s">
        <v>91</v>
      </c>
      <c r="B19" s="177"/>
      <c r="C19" s="178"/>
      <c r="D19" s="84"/>
      <c r="E19" s="84">
        <f>SUM(E20)</f>
        <v>60</v>
      </c>
      <c r="F19" s="84">
        <f>SUM(F20)</f>
        <v>30</v>
      </c>
      <c r="G19" s="84">
        <f>SUM(G20)</f>
        <v>30</v>
      </c>
      <c r="H19" s="84"/>
      <c r="I19" s="84"/>
      <c r="J19" s="84"/>
      <c r="K19" s="85">
        <v>3</v>
      </c>
      <c r="L19" s="149"/>
      <c r="M19" s="150"/>
      <c r="N19" s="151"/>
      <c r="O19" s="152"/>
      <c r="P19" s="153"/>
      <c r="Q19" s="154"/>
      <c r="R19" s="155"/>
      <c r="S19" s="150"/>
      <c r="T19" s="151"/>
      <c r="U19" s="152"/>
      <c r="V19" s="153"/>
      <c r="W19" s="156"/>
      <c r="X19" s="155"/>
      <c r="Y19" s="150"/>
      <c r="Z19" s="151"/>
      <c r="AA19" s="152"/>
      <c r="AB19" s="153"/>
      <c r="AC19" s="156"/>
      <c r="AD19" s="155"/>
      <c r="AE19" s="150"/>
      <c r="AF19" s="151"/>
      <c r="AG19" s="152"/>
      <c r="AH19" s="153"/>
      <c r="AI19" s="154"/>
      <c r="AJ19" s="155"/>
      <c r="AK19" s="150"/>
      <c r="AL19" s="151"/>
      <c r="AM19" s="152"/>
      <c r="AN19" s="153"/>
      <c r="AO19" s="151"/>
      <c r="AP19" s="147"/>
    </row>
    <row r="20" spans="1:42" s="75" customFormat="1" ht="21" customHeight="1">
      <c r="A20" s="101">
        <v>7</v>
      </c>
      <c r="B20" s="65" t="s">
        <v>49</v>
      </c>
      <c r="C20" s="48">
        <v>4</v>
      </c>
      <c r="D20" s="48">
        <v>60</v>
      </c>
      <c r="E20" s="48">
        <v>60</v>
      </c>
      <c r="F20" s="48">
        <v>30</v>
      </c>
      <c r="G20" s="48">
        <v>30</v>
      </c>
      <c r="H20" s="48"/>
      <c r="I20" s="48"/>
      <c r="J20" s="48"/>
      <c r="K20" s="66">
        <v>3</v>
      </c>
      <c r="L20" s="76"/>
      <c r="M20" s="77"/>
      <c r="N20" s="78"/>
      <c r="O20" s="79"/>
      <c r="P20" s="80"/>
      <c r="Q20" s="81"/>
      <c r="R20" s="82">
        <v>1</v>
      </c>
      <c r="S20" s="77">
        <v>1</v>
      </c>
      <c r="T20" s="78">
        <v>1</v>
      </c>
      <c r="U20" s="79">
        <v>1</v>
      </c>
      <c r="V20" s="80">
        <v>1</v>
      </c>
      <c r="W20" s="83">
        <v>2</v>
      </c>
      <c r="X20" s="82"/>
      <c r="Y20" s="77"/>
      <c r="Z20" s="78"/>
      <c r="AA20" s="79"/>
      <c r="AB20" s="80"/>
      <c r="AC20" s="83"/>
      <c r="AD20" s="82"/>
      <c r="AE20" s="77"/>
      <c r="AF20" s="78"/>
      <c r="AG20" s="79"/>
      <c r="AH20" s="80"/>
      <c r="AI20" s="81"/>
      <c r="AJ20" s="82"/>
      <c r="AK20" s="77"/>
      <c r="AL20" s="78"/>
      <c r="AM20" s="79"/>
      <c r="AN20" s="80"/>
      <c r="AO20" s="78"/>
      <c r="AP20" s="33"/>
    </row>
    <row r="21" spans="1:42" s="148" customFormat="1" ht="22.5" customHeight="1">
      <c r="A21" s="176" t="s">
        <v>88</v>
      </c>
      <c r="B21" s="177"/>
      <c r="C21" s="178"/>
      <c r="D21" s="84"/>
      <c r="E21" s="84">
        <f>SUM(E22)</f>
        <v>60</v>
      </c>
      <c r="F21" s="84">
        <f>SUM(F22)</f>
        <v>30</v>
      </c>
      <c r="G21" s="84">
        <f>SUM(G22)</f>
        <v>30</v>
      </c>
      <c r="H21" s="84"/>
      <c r="I21" s="84"/>
      <c r="J21" s="84"/>
      <c r="K21" s="85">
        <v>3</v>
      </c>
      <c r="L21" s="149"/>
      <c r="M21" s="150"/>
      <c r="N21" s="151"/>
      <c r="O21" s="152"/>
      <c r="P21" s="153"/>
      <c r="Q21" s="154"/>
      <c r="R21" s="155"/>
      <c r="S21" s="150"/>
      <c r="T21" s="151"/>
      <c r="U21" s="152"/>
      <c r="V21" s="153"/>
      <c r="W21" s="156"/>
      <c r="X21" s="155"/>
      <c r="Y21" s="150"/>
      <c r="Z21" s="151"/>
      <c r="AA21" s="152"/>
      <c r="AB21" s="153"/>
      <c r="AC21" s="156"/>
      <c r="AD21" s="155"/>
      <c r="AE21" s="150"/>
      <c r="AF21" s="151"/>
      <c r="AG21" s="152"/>
      <c r="AH21" s="153"/>
      <c r="AI21" s="154"/>
      <c r="AJ21" s="155"/>
      <c r="AK21" s="150"/>
      <c r="AL21" s="151"/>
      <c r="AM21" s="152"/>
      <c r="AN21" s="153"/>
      <c r="AO21" s="151"/>
      <c r="AP21" s="147"/>
    </row>
    <row r="22" spans="1:42" s="75" customFormat="1" ht="21" customHeight="1">
      <c r="A22" s="101">
        <v>8</v>
      </c>
      <c r="B22" s="65" t="s">
        <v>50</v>
      </c>
      <c r="C22" s="48">
        <v>6</v>
      </c>
      <c r="D22" s="48">
        <v>60</v>
      </c>
      <c r="E22" s="48">
        <v>60</v>
      </c>
      <c r="F22" s="48">
        <v>30</v>
      </c>
      <c r="G22" s="48">
        <v>30</v>
      </c>
      <c r="H22" s="48"/>
      <c r="I22" s="48"/>
      <c r="J22" s="48"/>
      <c r="K22" s="66">
        <v>3</v>
      </c>
      <c r="L22" s="76"/>
      <c r="M22" s="77"/>
      <c r="N22" s="78"/>
      <c r="O22" s="79"/>
      <c r="P22" s="80"/>
      <c r="Q22" s="81"/>
      <c r="R22" s="82"/>
      <c r="S22" s="77"/>
      <c r="T22" s="78"/>
      <c r="U22" s="79"/>
      <c r="V22" s="80"/>
      <c r="W22" s="83"/>
      <c r="X22" s="82">
        <v>1</v>
      </c>
      <c r="Y22" s="77">
        <v>1</v>
      </c>
      <c r="Z22" s="78">
        <v>1</v>
      </c>
      <c r="AA22" s="79">
        <v>1</v>
      </c>
      <c r="AB22" s="80">
        <v>1</v>
      </c>
      <c r="AC22" s="83">
        <v>2</v>
      </c>
      <c r="AD22" s="82"/>
      <c r="AE22" s="77"/>
      <c r="AF22" s="78"/>
      <c r="AG22" s="79"/>
      <c r="AH22" s="80"/>
      <c r="AI22" s="81"/>
      <c r="AJ22" s="82"/>
      <c r="AK22" s="77"/>
      <c r="AL22" s="78"/>
      <c r="AM22" s="79"/>
      <c r="AN22" s="80"/>
      <c r="AO22" s="78"/>
      <c r="AP22" s="33"/>
    </row>
    <row r="23" spans="1:42" s="148" customFormat="1" ht="22.5" customHeight="1">
      <c r="A23" s="176" t="s">
        <v>89</v>
      </c>
      <c r="B23" s="177"/>
      <c r="C23" s="178"/>
      <c r="D23" s="84">
        <v>45</v>
      </c>
      <c r="E23" s="84">
        <f>SUM(E24:E27)</f>
        <v>165</v>
      </c>
      <c r="F23" s="84">
        <f>SUM(F24:F27)</f>
        <v>75</v>
      </c>
      <c r="G23" s="84">
        <f>SUM(G24:G27)</f>
        <v>90</v>
      </c>
      <c r="H23" s="84"/>
      <c r="I23" s="84"/>
      <c r="J23" s="84"/>
      <c r="K23" s="85">
        <v>8</v>
      </c>
      <c r="L23" s="149"/>
      <c r="M23" s="150"/>
      <c r="N23" s="151"/>
      <c r="O23" s="152"/>
      <c r="P23" s="153"/>
      <c r="Q23" s="154"/>
      <c r="R23" s="155"/>
      <c r="S23" s="150"/>
      <c r="T23" s="151"/>
      <c r="U23" s="152"/>
      <c r="V23" s="153"/>
      <c r="W23" s="156"/>
      <c r="X23" s="155"/>
      <c r="Y23" s="150"/>
      <c r="Z23" s="151"/>
      <c r="AA23" s="152"/>
      <c r="AB23" s="153"/>
      <c r="AC23" s="156"/>
      <c r="AD23" s="155"/>
      <c r="AE23" s="150"/>
      <c r="AF23" s="151"/>
      <c r="AG23" s="152"/>
      <c r="AH23" s="153"/>
      <c r="AI23" s="154"/>
      <c r="AJ23" s="155"/>
      <c r="AK23" s="150"/>
      <c r="AL23" s="151"/>
      <c r="AM23" s="152"/>
      <c r="AN23" s="153"/>
      <c r="AO23" s="151"/>
      <c r="AP23" s="147"/>
    </row>
    <row r="24" spans="1:42" s="75" customFormat="1" ht="21" customHeight="1">
      <c r="A24" s="101">
        <v>9</v>
      </c>
      <c r="B24" s="65" t="s">
        <v>73</v>
      </c>
      <c r="C24" s="48">
        <v>3</v>
      </c>
      <c r="D24" s="48"/>
      <c r="E24" s="48">
        <v>45</v>
      </c>
      <c r="F24" s="48">
        <v>30</v>
      </c>
      <c r="G24" s="48">
        <v>15</v>
      </c>
      <c r="H24" s="48"/>
      <c r="I24" s="48"/>
      <c r="J24" s="48"/>
      <c r="K24" s="66">
        <v>2</v>
      </c>
      <c r="L24" s="76"/>
      <c r="M24" s="77"/>
      <c r="N24" s="78"/>
      <c r="O24" s="79"/>
      <c r="P24" s="80"/>
      <c r="Q24" s="81"/>
      <c r="R24" s="82">
        <v>2</v>
      </c>
      <c r="S24" s="77">
        <v>1</v>
      </c>
      <c r="T24" s="78">
        <v>2</v>
      </c>
      <c r="U24" s="79"/>
      <c r="V24" s="80"/>
      <c r="W24" s="83"/>
      <c r="X24" s="82"/>
      <c r="Y24" s="77"/>
      <c r="Z24" s="78"/>
      <c r="AA24" s="79"/>
      <c r="AB24" s="80"/>
      <c r="AC24" s="83"/>
      <c r="AD24" s="82"/>
      <c r="AE24" s="77"/>
      <c r="AF24" s="78"/>
      <c r="AG24" s="79"/>
      <c r="AH24" s="80"/>
      <c r="AI24" s="81"/>
      <c r="AJ24" s="82"/>
      <c r="AK24" s="77"/>
      <c r="AL24" s="78"/>
      <c r="AM24" s="79"/>
      <c r="AN24" s="80"/>
      <c r="AO24" s="78"/>
      <c r="AP24" s="33"/>
    </row>
    <row r="25" spans="1:42" s="75" customFormat="1" ht="21" customHeight="1">
      <c r="A25" s="101">
        <v>10</v>
      </c>
      <c r="B25" s="65" t="s">
        <v>84</v>
      </c>
      <c r="C25" s="48">
        <v>1</v>
      </c>
      <c r="D25" s="48"/>
      <c r="E25" s="48">
        <v>30</v>
      </c>
      <c r="F25" s="48">
        <v>30</v>
      </c>
      <c r="G25" s="48"/>
      <c r="H25" s="48"/>
      <c r="I25" s="48"/>
      <c r="J25" s="48"/>
      <c r="K25" s="66">
        <v>2</v>
      </c>
      <c r="L25" s="76">
        <v>2</v>
      </c>
      <c r="M25" s="77"/>
      <c r="N25" s="78">
        <v>2</v>
      </c>
      <c r="O25" s="79"/>
      <c r="P25" s="80"/>
      <c r="Q25" s="81"/>
      <c r="R25" s="82"/>
      <c r="S25" s="77"/>
      <c r="T25" s="78"/>
      <c r="U25" s="79"/>
      <c r="V25" s="80"/>
      <c r="W25" s="83"/>
      <c r="X25" s="82"/>
      <c r="Y25" s="77"/>
      <c r="Z25" s="78"/>
      <c r="AA25" s="79"/>
      <c r="AB25" s="80"/>
      <c r="AC25" s="83"/>
      <c r="AD25" s="82"/>
      <c r="AE25" s="77"/>
      <c r="AF25" s="78"/>
      <c r="AG25" s="79"/>
      <c r="AH25" s="80"/>
      <c r="AI25" s="81"/>
      <c r="AJ25" s="82"/>
      <c r="AK25" s="77"/>
      <c r="AL25" s="78"/>
      <c r="AM25" s="79"/>
      <c r="AN25" s="80"/>
      <c r="AO25" s="78"/>
      <c r="AP25" s="33"/>
    </row>
    <row r="26" spans="1:42" s="75" customFormat="1" ht="21" customHeight="1">
      <c r="A26" s="101">
        <v>11</v>
      </c>
      <c r="B26" s="65" t="s">
        <v>90</v>
      </c>
      <c r="C26" s="48" t="s">
        <v>58</v>
      </c>
      <c r="D26" s="48"/>
      <c r="E26" s="48">
        <v>60</v>
      </c>
      <c r="F26" s="48"/>
      <c r="G26" s="48">
        <v>60</v>
      </c>
      <c r="H26" s="48"/>
      <c r="I26" s="48"/>
      <c r="J26" s="48"/>
      <c r="K26" s="66">
        <v>2</v>
      </c>
      <c r="L26" s="76"/>
      <c r="M26" s="77"/>
      <c r="N26" s="78"/>
      <c r="O26" s="79"/>
      <c r="P26" s="80"/>
      <c r="Q26" s="81"/>
      <c r="R26" s="82"/>
      <c r="S26" s="77">
        <v>2</v>
      </c>
      <c r="T26" s="78">
        <v>1</v>
      </c>
      <c r="U26" s="79"/>
      <c r="V26" s="80">
        <v>2</v>
      </c>
      <c r="W26" s="83">
        <v>1</v>
      </c>
      <c r="X26" s="82"/>
      <c r="Y26" s="77"/>
      <c r="Z26" s="78"/>
      <c r="AA26" s="79"/>
      <c r="AB26" s="80"/>
      <c r="AC26" s="83"/>
      <c r="AD26" s="82"/>
      <c r="AE26" s="77"/>
      <c r="AF26" s="78"/>
      <c r="AG26" s="79"/>
      <c r="AH26" s="80"/>
      <c r="AI26" s="81"/>
      <c r="AJ26" s="82"/>
      <c r="AK26" s="77"/>
      <c r="AL26" s="78"/>
      <c r="AM26" s="79"/>
      <c r="AN26" s="80"/>
      <c r="AO26" s="78"/>
      <c r="AP26" s="33"/>
    </row>
    <row r="27" spans="1:43" s="75" customFormat="1" ht="21" customHeight="1" thickBot="1">
      <c r="A27" s="102">
        <v>12</v>
      </c>
      <c r="B27" s="98" t="s">
        <v>52</v>
      </c>
      <c r="C27" s="97" t="s">
        <v>58</v>
      </c>
      <c r="D27" s="97"/>
      <c r="E27" s="97">
        <v>30</v>
      </c>
      <c r="F27" s="97">
        <v>15</v>
      </c>
      <c r="G27" s="97">
        <v>15</v>
      </c>
      <c r="H27" s="97"/>
      <c r="I27" s="97"/>
      <c r="J27" s="97"/>
      <c r="K27" s="99">
        <v>2</v>
      </c>
      <c r="L27" s="76"/>
      <c r="M27" s="77"/>
      <c r="N27" s="78"/>
      <c r="O27" s="79"/>
      <c r="P27" s="80"/>
      <c r="Q27" s="81"/>
      <c r="R27" s="82"/>
      <c r="S27" s="77"/>
      <c r="T27" s="78"/>
      <c r="U27" s="79"/>
      <c r="V27" s="80"/>
      <c r="W27" s="83"/>
      <c r="X27" s="82">
        <v>1</v>
      </c>
      <c r="Y27" s="77">
        <v>1</v>
      </c>
      <c r="Z27" s="78">
        <v>2</v>
      </c>
      <c r="AA27" s="79"/>
      <c r="AB27" s="80"/>
      <c r="AC27" s="83"/>
      <c r="AD27" s="82"/>
      <c r="AE27" s="77"/>
      <c r="AF27" s="78"/>
      <c r="AG27" s="79"/>
      <c r="AH27" s="80"/>
      <c r="AI27" s="81"/>
      <c r="AJ27" s="82"/>
      <c r="AK27" s="77"/>
      <c r="AL27" s="78"/>
      <c r="AM27" s="79"/>
      <c r="AN27" s="80"/>
      <c r="AO27" s="78"/>
      <c r="AP27" s="33"/>
      <c r="AQ27" s="75" t="s">
        <v>92</v>
      </c>
    </row>
    <row r="28" spans="1:42" s="158" customFormat="1" ht="23.25" customHeight="1" thickBot="1">
      <c r="A28" s="255" t="s">
        <v>17</v>
      </c>
      <c r="B28" s="256"/>
      <c r="C28" s="100"/>
      <c r="D28" s="100">
        <f>SUM(D12:D27)</f>
        <v>377</v>
      </c>
      <c r="E28" s="100">
        <f aca="true" t="shared" si="0" ref="E28:K28">SUM(E12:E14,E16:E18,E20,E22,E24:E27)</f>
        <v>615</v>
      </c>
      <c r="F28" s="100">
        <f t="shared" si="0"/>
        <v>285</v>
      </c>
      <c r="G28" s="100">
        <f t="shared" si="0"/>
        <v>300</v>
      </c>
      <c r="H28" s="100">
        <f t="shared" si="0"/>
        <v>0</v>
      </c>
      <c r="I28" s="100">
        <f t="shared" si="0"/>
        <v>30</v>
      </c>
      <c r="J28" s="100">
        <f t="shared" si="0"/>
        <v>0</v>
      </c>
      <c r="K28" s="86">
        <f t="shared" si="0"/>
        <v>34</v>
      </c>
      <c r="L28" s="87">
        <f aca="true" t="shared" si="1" ref="L28:AO28">SUM(L12:L27)</f>
        <v>5</v>
      </c>
      <c r="M28" s="88">
        <f t="shared" si="1"/>
        <v>3</v>
      </c>
      <c r="N28" s="89">
        <f t="shared" si="1"/>
        <v>5</v>
      </c>
      <c r="O28" s="90">
        <f t="shared" si="1"/>
        <v>3</v>
      </c>
      <c r="P28" s="91">
        <f t="shared" si="1"/>
        <v>3</v>
      </c>
      <c r="Q28" s="92">
        <f t="shared" si="1"/>
        <v>6</v>
      </c>
      <c r="R28" s="93">
        <f t="shared" si="1"/>
        <v>4</v>
      </c>
      <c r="S28" s="88">
        <f t="shared" si="1"/>
        <v>5</v>
      </c>
      <c r="T28" s="89">
        <f t="shared" si="1"/>
        <v>7</v>
      </c>
      <c r="U28" s="90">
        <f t="shared" si="1"/>
        <v>1</v>
      </c>
      <c r="V28" s="91">
        <f t="shared" si="1"/>
        <v>3</v>
      </c>
      <c r="W28" s="94">
        <f t="shared" si="1"/>
        <v>3</v>
      </c>
      <c r="X28" s="93">
        <f t="shared" si="1"/>
        <v>2</v>
      </c>
      <c r="Y28" s="88">
        <f t="shared" si="1"/>
        <v>2</v>
      </c>
      <c r="Z28" s="89">
        <f t="shared" si="1"/>
        <v>3</v>
      </c>
      <c r="AA28" s="90">
        <f t="shared" si="1"/>
        <v>1</v>
      </c>
      <c r="AB28" s="91">
        <f t="shared" si="1"/>
        <v>1</v>
      </c>
      <c r="AC28" s="94">
        <f t="shared" si="1"/>
        <v>2</v>
      </c>
      <c r="AD28" s="93">
        <f t="shared" si="1"/>
        <v>1</v>
      </c>
      <c r="AE28" s="88">
        <f t="shared" si="1"/>
        <v>3</v>
      </c>
      <c r="AF28" s="89">
        <f t="shared" si="1"/>
        <v>4</v>
      </c>
      <c r="AG28" s="90">
        <f t="shared" si="1"/>
        <v>2</v>
      </c>
      <c r="AH28" s="91">
        <f t="shared" si="1"/>
        <v>2</v>
      </c>
      <c r="AI28" s="92">
        <f t="shared" si="1"/>
        <v>4</v>
      </c>
      <c r="AJ28" s="93">
        <f t="shared" si="1"/>
        <v>0</v>
      </c>
      <c r="AK28" s="88">
        <f t="shared" si="1"/>
        <v>0</v>
      </c>
      <c r="AL28" s="89">
        <f t="shared" si="1"/>
        <v>0</v>
      </c>
      <c r="AM28" s="90">
        <f t="shared" si="1"/>
        <v>0</v>
      </c>
      <c r="AN28" s="91">
        <f t="shared" si="1"/>
        <v>0</v>
      </c>
      <c r="AO28" s="89">
        <f t="shared" si="1"/>
        <v>0</v>
      </c>
      <c r="AP28" s="157"/>
    </row>
    <row r="29" spans="1:42" s="22" customFormat="1" ht="25.5" customHeight="1" thickBot="1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6"/>
      <c r="L29" s="35"/>
      <c r="M29" s="35"/>
      <c r="N29" s="36"/>
      <c r="O29" s="35"/>
      <c r="P29" s="35"/>
      <c r="Q29" s="36"/>
      <c r="R29" s="35"/>
      <c r="S29" s="35"/>
      <c r="T29" s="36"/>
      <c r="U29" s="35"/>
      <c r="V29" s="35"/>
      <c r="W29" s="36"/>
      <c r="X29" s="35"/>
      <c r="Y29" s="35"/>
      <c r="Z29" s="36"/>
      <c r="AA29" s="35"/>
      <c r="AB29" s="35"/>
      <c r="AC29" s="36"/>
      <c r="AD29" s="35"/>
      <c r="AE29" s="35"/>
      <c r="AF29" s="36"/>
      <c r="AG29" s="35"/>
      <c r="AH29" s="35"/>
      <c r="AI29" s="36"/>
      <c r="AJ29" s="35"/>
      <c r="AK29" s="35"/>
      <c r="AL29" s="36"/>
      <c r="AM29" s="35"/>
      <c r="AN29" s="35"/>
      <c r="AO29" s="36"/>
      <c r="AP29" s="37"/>
    </row>
    <row r="30" spans="1:42" ht="14.25" customHeight="1">
      <c r="A30" s="179" t="s">
        <v>16</v>
      </c>
      <c r="B30" s="203" t="s">
        <v>21</v>
      </c>
      <c r="C30" s="203"/>
      <c r="D30" s="203"/>
      <c r="E30" s="203"/>
      <c r="F30" s="203"/>
      <c r="G30" s="203"/>
      <c r="H30" s="203"/>
      <c r="I30" s="203"/>
      <c r="J30" s="203"/>
      <c r="K30" s="203"/>
      <c r="L30" s="194" t="s">
        <v>13</v>
      </c>
      <c r="M30" s="195"/>
      <c r="N30" s="195"/>
      <c r="O30" s="195"/>
      <c r="P30" s="195"/>
      <c r="Q30" s="196"/>
      <c r="R30" s="197" t="s">
        <v>14</v>
      </c>
      <c r="S30" s="197"/>
      <c r="T30" s="197"/>
      <c r="U30" s="197"/>
      <c r="V30" s="197"/>
      <c r="W30" s="197"/>
      <c r="X30" s="198" t="s">
        <v>15</v>
      </c>
      <c r="Y30" s="195"/>
      <c r="Z30" s="195"/>
      <c r="AA30" s="195"/>
      <c r="AB30" s="195"/>
      <c r="AC30" s="195"/>
      <c r="AD30" s="198" t="s">
        <v>24</v>
      </c>
      <c r="AE30" s="195"/>
      <c r="AF30" s="195"/>
      <c r="AG30" s="195"/>
      <c r="AH30" s="195"/>
      <c r="AI30" s="196"/>
      <c r="AJ30" s="197" t="s">
        <v>25</v>
      </c>
      <c r="AK30" s="197"/>
      <c r="AL30" s="197"/>
      <c r="AM30" s="197"/>
      <c r="AN30" s="197"/>
      <c r="AO30" s="261"/>
      <c r="AP30" s="29"/>
    </row>
    <row r="31" spans="1:42" ht="11.25" customHeight="1" thickBot="1">
      <c r="A31" s="179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4" t="s">
        <v>7</v>
      </c>
      <c r="M31" s="205"/>
      <c r="N31" s="206"/>
      <c r="O31" s="207" t="s">
        <v>8</v>
      </c>
      <c r="P31" s="208"/>
      <c r="Q31" s="209"/>
      <c r="R31" s="210" t="s">
        <v>9</v>
      </c>
      <c r="S31" s="205"/>
      <c r="T31" s="206"/>
      <c r="U31" s="207" t="s">
        <v>10</v>
      </c>
      <c r="V31" s="208"/>
      <c r="W31" s="241"/>
      <c r="X31" s="240" t="s">
        <v>11</v>
      </c>
      <c r="Y31" s="205"/>
      <c r="Z31" s="206"/>
      <c r="AA31" s="207" t="s">
        <v>12</v>
      </c>
      <c r="AB31" s="208"/>
      <c r="AC31" s="241"/>
      <c r="AD31" s="262" t="s">
        <v>26</v>
      </c>
      <c r="AE31" s="230"/>
      <c r="AF31" s="231"/>
      <c r="AG31" s="188" t="s">
        <v>27</v>
      </c>
      <c r="AH31" s="189"/>
      <c r="AI31" s="190"/>
      <c r="AJ31" s="240" t="s">
        <v>28</v>
      </c>
      <c r="AK31" s="205"/>
      <c r="AL31" s="206"/>
      <c r="AM31" s="207" t="s">
        <v>29</v>
      </c>
      <c r="AN31" s="208"/>
      <c r="AO31" s="260"/>
      <c r="AP31" s="29"/>
    </row>
    <row r="32" spans="1:42" ht="11.25" customHeight="1" thickBot="1">
      <c r="A32" s="214" t="s">
        <v>0</v>
      </c>
      <c r="B32" s="216" t="s">
        <v>1</v>
      </c>
      <c r="C32" s="218" t="s">
        <v>2</v>
      </c>
      <c r="D32" s="220" t="s">
        <v>3</v>
      </c>
      <c r="E32" s="43"/>
      <c r="F32" s="180" t="s">
        <v>35</v>
      </c>
      <c r="G32" s="180"/>
      <c r="H32" s="180"/>
      <c r="I32" s="180"/>
      <c r="J32" s="180"/>
      <c r="K32" s="225" t="s">
        <v>19</v>
      </c>
      <c r="L32" s="233" t="s">
        <v>34</v>
      </c>
      <c r="M32" s="192"/>
      <c r="N32" s="193"/>
      <c r="O32" s="200" t="s">
        <v>34</v>
      </c>
      <c r="P32" s="201"/>
      <c r="Q32" s="224"/>
      <c r="R32" s="199" t="s">
        <v>34</v>
      </c>
      <c r="S32" s="192"/>
      <c r="T32" s="193"/>
      <c r="U32" s="200" t="s">
        <v>34</v>
      </c>
      <c r="V32" s="201"/>
      <c r="W32" s="202"/>
      <c r="X32" s="191" t="s">
        <v>34</v>
      </c>
      <c r="Y32" s="192"/>
      <c r="Z32" s="193"/>
      <c r="AA32" s="200" t="s">
        <v>34</v>
      </c>
      <c r="AB32" s="201"/>
      <c r="AC32" s="202"/>
      <c r="AD32" s="191" t="s">
        <v>34</v>
      </c>
      <c r="AE32" s="192"/>
      <c r="AF32" s="193"/>
      <c r="AG32" s="200" t="s">
        <v>34</v>
      </c>
      <c r="AH32" s="201"/>
      <c r="AI32" s="224"/>
      <c r="AJ32" s="199" t="s">
        <v>34</v>
      </c>
      <c r="AK32" s="192"/>
      <c r="AL32" s="193"/>
      <c r="AM32" s="200" t="s">
        <v>34</v>
      </c>
      <c r="AN32" s="201"/>
      <c r="AO32" s="263"/>
      <c r="AP32" s="29"/>
    </row>
    <row r="33" spans="1:42" s="6" customFormat="1" ht="29.25" customHeight="1">
      <c r="A33" s="215"/>
      <c r="B33" s="217"/>
      <c r="C33" s="219"/>
      <c r="D33" s="221"/>
      <c r="E33" s="12" t="s">
        <v>85</v>
      </c>
      <c r="F33" s="12" t="s">
        <v>42</v>
      </c>
      <c r="G33" s="12" t="s">
        <v>30</v>
      </c>
      <c r="H33" s="12" t="s">
        <v>31</v>
      </c>
      <c r="I33" s="12" t="s">
        <v>32</v>
      </c>
      <c r="J33" s="12" t="s">
        <v>33</v>
      </c>
      <c r="K33" s="226"/>
      <c r="L33" s="42" t="s">
        <v>37</v>
      </c>
      <c r="M33" s="17" t="s">
        <v>30</v>
      </c>
      <c r="N33" s="5" t="s">
        <v>5</v>
      </c>
      <c r="O33" s="28" t="s">
        <v>37</v>
      </c>
      <c r="P33" s="18" t="s">
        <v>30</v>
      </c>
      <c r="Q33" s="13" t="s">
        <v>5</v>
      </c>
      <c r="R33" s="16" t="s">
        <v>37</v>
      </c>
      <c r="S33" s="17" t="s">
        <v>30</v>
      </c>
      <c r="T33" s="5" t="s">
        <v>5</v>
      </c>
      <c r="U33" s="28" t="s">
        <v>37</v>
      </c>
      <c r="V33" s="18" t="s">
        <v>30</v>
      </c>
      <c r="W33" s="13" t="s">
        <v>5</v>
      </c>
      <c r="X33" s="23" t="s">
        <v>37</v>
      </c>
      <c r="Y33" s="17" t="s">
        <v>30</v>
      </c>
      <c r="Z33" s="5" t="s">
        <v>5</v>
      </c>
      <c r="AA33" s="28" t="s">
        <v>37</v>
      </c>
      <c r="AB33" s="18" t="s">
        <v>30</v>
      </c>
      <c r="AC33" s="14" t="s">
        <v>5</v>
      </c>
      <c r="AD33" s="23" t="s">
        <v>37</v>
      </c>
      <c r="AE33" s="17" t="s">
        <v>30</v>
      </c>
      <c r="AF33" s="5" t="s">
        <v>5</v>
      </c>
      <c r="AG33" s="28" t="s">
        <v>37</v>
      </c>
      <c r="AH33" s="18" t="s">
        <v>30</v>
      </c>
      <c r="AI33" s="13" t="s">
        <v>5</v>
      </c>
      <c r="AJ33" s="16" t="s">
        <v>37</v>
      </c>
      <c r="AK33" s="17" t="s">
        <v>30</v>
      </c>
      <c r="AL33" s="5" t="s">
        <v>5</v>
      </c>
      <c r="AM33" s="28" t="s">
        <v>37</v>
      </c>
      <c r="AN33" s="18" t="s">
        <v>30</v>
      </c>
      <c r="AO33" s="5" t="s">
        <v>5</v>
      </c>
      <c r="AP33" s="30"/>
    </row>
    <row r="34" spans="1:42" s="75" customFormat="1" ht="20.25" customHeight="1">
      <c r="A34" s="101">
        <v>14</v>
      </c>
      <c r="B34" s="65" t="s">
        <v>54</v>
      </c>
      <c r="C34" s="48">
        <v>2</v>
      </c>
      <c r="D34" s="48">
        <v>60</v>
      </c>
      <c r="E34" s="48">
        <v>60</v>
      </c>
      <c r="F34" s="48">
        <v>30</v>
      </c>
      <c r="G34" s="48">
        <v>30</v>
      </c>
      <c r="H34" s="48"/>
      <c r="I34" s="48"/>
      <c r="J34" s="48"/>
      <c r="K34" s="69">
        <v>3</v>
      </c>
      <c r="L34" s="111">
        <v>1</v>
      </c>
      <c r="M34" s="68">
        <v>1</v>
      </c>
      <c r="N34" s="69">
        <v>1</v>
      </c>
      <c r="O34" s="70">
        <v>1</v>
      </c>
      <c r="P34" s="71">
        <v>1</v>
      </c>
      <c r="Q34" s="72">
        <v>2</v>
      </c>
      <c r="R34" s="73"/>
      <c r="S34" s="68"/>
      <c r="T34" s="69"/>
      <c r="U34" s="70"/>
      <c r="V34" s="71"/>
      <c r="W34" s="72"/>
      <c r="X34" s="73"/>
      <c r="Y34" s="68"/>
      <c r="Z34" s="69"/>
      <c r="AA34" s="70"/>
      <c r="AB34" s="71"/>
      <c r="AC34" s="74"/>
      <c r="AD34" s="73"/>
      <c r="AE34" s="68"/>
      <c r="AF34" s="69"/>
      <c r="AG34" s="70"/>
      <c r="AH34" s="71"/>
      <c r="AI34" s="72"/>
      <c r="AJ34" s="73"/>
      <c r="AK34" s="68"/>
      <c r="AL34" s="69"/>
      <c r="AM34" s="70"/>
      <c r="AN34" s="71"/>
      <c r="AO34" s="69"/>
      <c r="AP34" s="33"/>
    </row>
    <row r="35" spans="1:42" s="75" customFormat="1" ht="20.25" customHeight="1">
      <c r="A35" s="101">
        <v>15</v>
      </c>
      <c r="B35" s="65" t="s">
        <v>55</v>
      </c>
      <c r="C35" s="48" t="s">
        <v>72</v>
      </c>
      <c r="D35" s="48">
        <v>180</v>
      </c>
      <c r="E35" s="48">
        <v>210</v>
      </c>
      <c r="F35" s="48">
        <v>30</v>
      </c>
      <c r="G35" s="48">
        <v>180</v>
      </c>
      <c r="H35" s="48"/>
      <c r="I35" s="48"/>
      <c r="J35" s="48"/>
      <c r="K35" s="69">
        <v>10</v>
      </c>
      <c r="L35" s="111">
        <v>1</v>
      </c>
      <c r="M35" s="68">
        <v>2</v>
      </c>
      <c r="N35" s="69">
        <v>2</v>
      </c>
      <c r="O35" s="70">
        <v>1</v>
      </c>
      <c r="P35" s="71">
        <v>2</v>
      </c>
      <c r="Q35" s="72">
        <v>2</v>
      </c>
      <c r="R35" s="73"/>
      <c r="S35" s="68">
        <v>2</v>
      </c>
      <c r="T35" s="69">
        <v>2</v>
      </c>
      <c r="U35" s="70"/>
      <c r="V35" s="71">
        <v>2</v>
      </c>
      <c r="W35" s="72">
        <v>2</v>
      </c>
      <c r="X35" s="73"/>
      <c r="Y35" s="68">
        <v>2</v>
      </c>
      <c r="Z35" s="69">
        <v>1</v>
      </c>
      <c r="AA35" s="70"/>
      <c r="AB35" s="71">
        <v>2</v>
      </c>
      <c r="AC35" s="74">
        <v>1</v>
      </c>
      <c r="AD35" s="73"/>
      <c r="AE35" s="68"/>
      <c r="AF35" s="69"/>
      <c r="AG35" s="70"/>
      <c r="AH35" s="71"/>
      <c r="AI35" s="72"/>
      <c r="AJ35" s="73"/>
      <c r="AK35" s="68"/>
      <c r="AL35" s="69"/>
      <c r="AM35" s="70"/>
      <c r="AN35" s="71"/>
      <c r="AO35" s="69"/>
      <c r="AP35" s="33"/>
    </row>
    <row r="36" spans="1:42" s="75" customFormat="1" ht="20.25" customHeight="1">
      <c r="A36" s="101">
        <v>16</v>
      </c>
      <c r="B36" s="65" t="s">
        <v>81</v>
      </c>
      <c r="C36" s="48">
        <v>6</v>
      </c>
      <c r="D36" s="48"/>
      <c r="E36" s="48">
        <v>90</v>
      </c>
      <c r="F36" s="48">
        <v>30</v>
      </c>
      <c r="G36" s="48">
        <v>60</v>
      </c>
      <c r="H36" s="48"/>
      <c r="I36" s="48"/>
      <c r="J36" s="48"/>
      <c r="K36" s="69">
        <v>3</v>
      </c>
      <c r="L36" s="111"/>
      <c r="M36" s="68"/>
      <c r="N36" s="69"/>
      <c r="O36" s="70"/>
      <c r="P36" s="71"/>
      <c r="Q36" s="72"/>
      <c r="R36" s="73"/>
      <c r="S36" s="68"/>
      <c r="T36" s="69"/>
      <c r="U36" s="70"/>
      <c r="V36" s="71"/>
      <c r="W36" s="72"/>
      <c r="X36" s="73">
        <v>2</v>
      </c>
      <c r="Y36" s="68">
        <v>2</v>
      </c>
      <c r="Z36" s="69">
        <v>1</v>
      </c>
      <c r="AA36" s="70"/>
      <c r="AB36" s="71">
        <v>2</v>
      </c>
      <c r="AC36" s="74">
        <v>2</v>
      </c>
      <c r="AD36" s="73"/>
      <c r="AE36" s="68"/>
      <c r="AF36" s="69"/>
      <c r="AG36" s="70"/>
      <c r="AH36" s="71"/>
      <c r="AI36" s="72"/>
      <c r="AJ36" s="73"/>
      <c r="AK36" s="68"/>
      <c r="AL36" s="69"/>
      <c r="AM36" s="70"/>
      <c r="AN36" s="71"/>
      <c r="AO36" s="69"/>
      <c r="AP36" s="33"/>
    </row>
    <row r="37" spans="1:42" s="75" customFormat="1" ht="20.25" customHeight="1">
      <c r="A37" s="101">
        <v>17</v>
      </c>
      <c r="B37" s="65" t="s">
        <v>56</v>
      </c>
      <c r="C37" s="48" t="s">
        <v>93</v>
      </c>
      <c r="D37" s="48">
        <v>375</v>
      </c>
      <c r="E37" s="48">
        <v>375</v>
      </c>
      <c r="F37" s="48">
        <v>120</v>
      </c>
      <c r="G37" s="48">
        <v>255</v>
      </c>
      <c r="H37" s="48"/>
      <c r="I37" s="48"/>
      <c r="J37" s="48"/>
      <c r="K37" s="69">
        <v>53</v>
      </c>
      <c r="L37" s="111">
        <v>1</v>
      </c>
      <c r="M37" s="68">
        <v>2</v>
      </c>
      <c r="N37" s="69">
        <v>3</v>
      </c>
      <c r="O37" s="70">
        <v>1</v>
      </c>
      <c r="P37" s="71">
        <v>2</v>
      </c>
      <c r="Q37" s="72">
        <v>4</v>
      </c>
      <c r="R37" s="73">
        <v>1</v>
      </c>
      <c r="S37" s="68">
        <v>2</v>
      </c>
      <c r="T37" s="69">
        <v>2</v>
      </c>
      <c r="U37" s="70">
        <v>1</v>
      </c>
      <c r="V37" s="71">
        <v>2</v>
      </c>
      <c r="W37" s="72">
        <v>4</v>
      </c>
      <c r="X37" s="73">
        <v>1</v>
      </c>
      <c r="Y37" s="68">
        <v>2</v>
      </c>
      <c r="Z37" s="69">
        <v>4</v>
      </c>
      <c r="AA37" s="70">
        <v>1</v>
      </c>
      <c r="AB37" s="71">
        <v>2</v>
      </c>
      <c r="AC37" s="74">
        <v>6</v>
      </c>
      <c r="AD37" s="73">
        <v>1</v>
      </c>
      <c r="AE37" s="68">
        <v>1</v>
      </c>
      <c r="AF37" s="69">
        <v>5</v>
      </c>
      <c r="AG37" s="70">
        <v>1</v>
      </c>
      <c r="AH37" s="71">
        <v>1</v>
      </c>
      <c r="AI37" s="72">
        <v>7</v>
      </c>
      <c r="AJ37" s="73"/>
      <c r="AK37" s="68">
        <v>2</v>
      </c>
      <c r="AL37" s="69">
        <v>9</v>
      </c>
      <c r="AM37" s="70"/>
      <c r="AN37" s="71">
        <v>1</v>
      </c>
      <c r="AO37" s="69">
        <v>9</v>
      </c>
      <c r="AP37" s="33"/>
    </row>
    <row r="38" spans="1:42" s="75" customFormat="1" ht="20.25" customHeight="1">
      <c r="A38" s="101">
        <v>18</v>
      </c>
      <c r="B38" s="65" t="s">
        <v>57</v>
      </c>
      <c r="C38" s="48" t="s">
        <v>58</v>
      </c>
      <c r="D38" s="48">
        <v>180</v>
      </c>
      <c r="E38" s="48">
        <v>180</v>
      </c>
      <c r="F38" s="48"/>
      <c r="G38" s="48">
        <v>180</v>
      </c>
      <c r="H38" s="48"/>
      <c r="I38" s="48"/>
      <c r="J38" s="48"/>
      <c r="K38" s="69">
        <v>10</v>
      </c>
      <c r="L38" s="111"/>
      <c r="M38" s="68">
        <v>2</v>
      </c>
      <c r="N38" s="69">
        <v>1</v>
      </c>
      <c r="O38" s="70"/>
      <c r="P38" s="71">
        <v>2</v>
      </c>
      <c r="Q38" s="72">
        <v>1</v>
      </c>
      <c r="R38" s="73"/>
      <c r="S38" s="68">
        <v>2</v>
      </c>
      <c r="T38" s="69">
        <v>1</v>
      </c>
      <c r="U38" s="70"/>
      <c r="V38" s="71">
        <v>2</v>
      </c>
      <c r="W38" s="72">
        <v>1</v>
      </c>
      <c r="X38" s="73"/>
      <c r="Y38" s="68">
        <v>1</v>
      </c>
      <c r="Z38" s="69">
        <v>1</v>
      </c>
      <c r="AA38" s="70"/>
      <c r="AB38" s="71">
        <v>1</v>
      </c>
      <c r="AC38" s="74">
        <v>1</v>
      </c>
      <c r="AD38" s="73"/>
      <c r="AE38" s="68">
        <v>1</v>
      </c>
      <c r="AF38" s="69">
        <v>1</v>
      </c>
      <c r="AG38" s="70"/>
      <c r="AH38" s="71">
        <v>1</v>
      </c>
      <c r="AI38" s="72">
        <v>3</v>
      </c>
      <c r="AJ38" s="73"/>
      <c r="AK38" s="68"/>
      <c r="AL38" s="69"/>
      <c r="AM38" s="70"/>
      <c r="AN38" s="71"/>
      <c r="AO38" s="69"/>
      <c r="AP38" s="33"/>
    </row>
    <row r="39" spans="1:42" s="75" customFormat="1" ht="20.25" customHeight="1">
      <c r="A39" s="101">
        <v>19</v>
      </c>
      <c r="B39" s="65" t="s">
        <v>94</v>
      </c>
      <c r="C39" s="48" t="s">
        <v>72</v>
      </c>
      <c r="D39" s="48">
        <v>150</v>
      </c>
      <c r="E39" s="48">
        <v>150</v>
      </c>
      <c r="F39" s="48">
        <v>15</v>
      </c>
      <c r="G39" s="48">
        <v>135</v>
      </c>
      <c r="H39" s="48"/>
      <c r="I39" s="48"/>
      <c r="J39" s="48"/>
      <c r="K39" s="69">
        <v>14</v>
      </c>
      <c r="L39" s="111">
        <v>1</v>
      </c>
      <c r="M39" s="68">
        <v>1</v>
      </c>
      <c r="N39" s="69">
        <v>2</v>
      </c>
      <c r="O39" s="70"/>
      <c r="P39" s="71">
        <v>2</v>
      </c>
      <c r="Q39" s="72">
        <v>2</v>
      </c>
      <c r="R39" s="73"/>
      <c r="S39" s="68">
        <v>1</v>
      </c>
      <c r="T39" s="69">
        <v>1</v>
      </c>
      <c r="U39" s="70"/>
      <c r="V39" s="71">
        <v>1</v>
      </c>
      <c r="W39" s="72">
        <v>1</v>
      </c>
      <c r="X39" s="73"/>
      <c r="Y39" s="68">
        <v>1</v>
      </c>
      <c r="Z39" s="69">
        <v>3</v>
      </c>
      <c r="AA39" s="70"/>
      <c r="AB39" s="71">
        <v>1</v>
      </c>
      <c r="AC39" s="74">
        <v>1</v>
      </c>
      <c r="AD39" s="73"/>
      <c r="AE39" s="68">
        <v>1</v>
      </c>
      <c r="AF39" s="69">
        <v>2</v>
      </c>
      <c r="AG39" s="70"/>
      <c r="AH39" s="71">
        <v>1</v>
      </c>
      <c r="AI39" s="72">
        <v>2</v>
      </c>
      <c r="AJ39" s="73"/>
      <c r="AK39" s="68"/>
      <c r="AL39" s="69"/>
      <c r="AM39" s="70"/>
      <c r="AN39" s="71"/>
      <c r="AO39" s="69"/>
      <c r="AP39" s="33"/>
    </row>
    <row r="40" spans="1:42" s="75" customFormat="1" ht="20.25" customHeight="1">
      <c r="A40" s="101">
        <v>20</v>
      </c>
      <c r="B40" s="65" t="s">
        <v>60</v>
      </c>
      <c r="C40" s="48" t="s">
        <v>58</v>
      </c>
      <c r="D40" s="48">
        <v>150</v>
      </c>
      <c r="E40" s="48">
        <v>150</v>
      </c>
      <c r="F40" s="48"/>
      <c r="G40" s="48">
        <v>150</v>
      </c>
      <c r="H40" s="48"/>
      <c r="I40" s="48"/>
      <c r="J40" s="48"/>
      <c r="K40" s="69">
        <v>11</v>
      </c>
      <c r="L40" s="111"/>
      <c r="M40" s="68"/>
      <c r="N40" s="69"/>
      <c r="O40" s="70"/>
      <c r="P40" s="71"/>
      <c r="Q40" s="72"/>
      <c r="R40" s="73"/>
      <c r="S40" s="68">
        <v>2</v>
      </c>
      <c r="T40" s="69">
        <v>1</v>
      </c>
      <c r="U40" s="70"/>
      <c r="V40" s="71">
        <v>2</v>
      </c>
      <c r="W40" s="72">
        <v>1</v>
      </c>
      <c r="X40" s="73"/>
      <c r="Y40" s="68">
        <v>1</v>
      </c>
      <c r="Z40" s="69">
        <v>2</v>
      </c>
      <c r="AA40" s="70"/>
      <c r="AB40" s="71">
        <v>1</v>
      </c>
      <c r="AC40" s="74">
        <v>2</v>
      </c>
      <c r="AD40" s="73"/>
      <c r="AE40" s="68">
        <v>1</v>
      </c>
      <c r="AF40" s="69">
        <v>1</v>
      </c>
      <c r="AG40" s="70"/>
      <c r="AH40" s="71">
        <v>1</v>
      </c>
      <c r="AI40" s="72">
        <v>2</v>
      </c>
      <c r="AJ40" s="73"/>
      <c r="AK40" s="68">
        <v>1</v>
      </c>
      <c r="AL40" s="69">
        <v>1</v>
      </c>
      <c r="AM40" s="70"/>
      <c r="AN40" s="71">
        <v>1</v>
      </c>
      <c r="AO40" s="69">
        <v>1</v>
      </c>
      <c r="AP40" s="33"/>
    </row>
    <row r="41" spans="1:42" s="75" customFormat="1" ht="20.25" customHeight="1">
      <c r="A41" s="101">
        <v>21</v>
      </c>
      <c r="B41" s="65" t="s">
        <v>75</v>
      </c>
      <c r="C41" s="48" t="s">
        <v>46</v>
      </c>
      <c r="D41" s="48">
        <v>60</v>
      </c>
      <c r="E41" s="48">
        <v>60</v>
      </c>
      <c r="F41" s="48"/>
      <c r="G41" s="48">
        <v>60</v>
      </c>
      <c r="H41" s="48"/>
      <c r="I41" s="48"/>
      <c r="J41" s="48"/>
      <c r="K41" s="69">
        <v>5</v>
      </c>
      <c r="L41" s="111"/>
      <c r="M41" s="68"/>
      <c r="N41" s="69"/>
      <c r="O41" s="70"/>
      <c r="P41" s="71"/>
      <c r="Q41" s="72"/>
      <c r="R41" s="73"/>
      <c r="S41" s="68">
        <v>1</v>
      </c>
      <c r="T41" s="69">
        <v>1</v>
      </c>
      <c r="U41" s="70"/>
      <c r="V41" s="71">
        <v>1</v>
      </c>
      <c r="W41" s="72">
        <v>1</v>
      </c>
      <c r="X41" s="73"/>
      <c r="Y41" s="68">
        <v>1</v>
      </c>
      <c r="Z41" s="69">
        <v>1</v>
      </c>
      <c r="AA41" s="70"/>
      <c r="AB41" s="71">
        <v>1</v>
      </c>
      <c r="AC41" s="74">
        <v>2</v>
      </c>
      <c r="AD41" s="73"/>
      <c r="AE41" s="68"/>
      <c r="AF41" s="69"/>
      <c r="AG41" s="70"/>
      <c r="AH41" s="71"/>
      <c r="AI41" s="72"/>
      <c r="AJ41" s="73"/>
      <c r="AK41" s="68"/>
      <c r="AL41" s="69"/>
      <c r="AM41" s="70"/>
      <c r="AN41" s="71"/>
      <c r="AO41" s="69"/>
      <c r="AP41" s="33"/>
    </row>
    <row r="42" spans="1:42" s="75" customFormat="1" ht="20.25" customHeight="1">
      <c r="A42" s="101">
        <v>22</v>
      </c>
      <c r="B42" s="65" t="s">
        <v>80</v>
      </c>
      <c r="C42" s="48">
        <v>8</v>
      </c>
      <c r="D42" s="48"/>
      <c r="E42" s="48">
        <v>60</v>
      </c>
      <c r="F42" s="48">
        <v>15</v>
      </c>
      <c r="G42" s="48">
        <v>45</v>
      </c>
      <c r="H42" s="48"/>
      <c r="I42" s="48"/>
      <c r="J42" s="48"/>
      <c r="K42" s="69">
        <v>2</v>
      </c>
      <c r="L42" s="111"/>
      <c r="M42" s="68"/>
      <c r="N42" s="69"/>
      <c r="O42" s="70"/>
      <c r="P42" s="71"/>
      <c r="Q42" s="72"/>
      <c r="R42" s="73"/>
      <c r="S42" s="68"/>
      <c r="T42" s="69"/>
      <c r="U42" s="70"/>
      <c r="V42" s="71"/>
      <c r="W42" s="72"/>
      <c r="X42" s="73"/>
      <c r="Y42" s="68"/>
      <c r="Z42" s="69"/>
      <c r="AA42" s="70"/>
      <c r="AB42" s="71"/>
      <c r="AC42" s="74"/>
      <c r="AD42" s="73">
        <v>1</v>
      </c>
      <c r="AE42" s="68">
        <v>1</v>
      </c>
      <c r="AF42" s="69">
        <v>1</v>
      </c>
      <c r="AG42" s="70"/>
      <c r="AH42" s="71">
        <v>2</v>
      </c>
      <c r="AI42" s="72">
        <v>1</v>
      </c>
      <c r="AJ42" s="73"/>
      <c r="AK42" s="68"/>
      <c r="AL42" s="69"/>
      <c r="AM42" s="70"/>
      <c r="AN42" s="71"/>
      <c r="AO42" s="69"/>
      <c r="AP42" s="33"/>
    </row>
    <row r="43" spans="1:42" s="75" customFormat="1" ht="20.25" customHeight="1">
      <c r="A43" s="101">
        <v>23</v>
      </c>
      <c r="B43" s="65" t="s">
        <v>95</v>
      </c>
      <c r="C43" s="48">
        <v>6</v>
      </c>
      <c r="D43" s="48">
        <v>45</v>
      </c>
      <c r="E43" s="48">
        <v>45</v>
      </c>
      <c r="F43" s="48">
        <v>15</v>
      </c>
      <c r="G43" s="48">
        <v>30</v>
      </c>
      <c r="H43" s="48"/>
      <c r="I43" s="48"/>
      <c r="J43" s="48"/>
      <c r="K43" s="69">
        <v>3</v>
      </c>
      <c r="L43" s="111"/>
      <c r="M43" s="68"/>
      <c r="N43" s="69"/>
      <c r="O43" s="70"/>
      <c r="P43" s="71"/>
      <c r="Q43" s="72"/>
      <c r="R43" s="73"/>
      <c r="S43" s="68"/>
      <c r="T43" s="69"/>
      <c r="U43" s="70"/>
      <c r="V43" s="71"/>
      <c r="W43" s="72"/>
      <c r="X43" s="73">
        <v>1</v>
      </c>
      <c r="Y43" s="68">
        <v>1</v>
      </c>
      <c r="Z43" s="69">
        <v>2</v>
      </c>
      <c r="AA43" s="70"/>
      <c r="AB43" s="71">
        <v>1</v>
      </c>
      <c r="AC43" s="74">
        <v>1</v>
      </c>
      <c r="AD43" s="73"/>
      <c r="AE43" s="68"/>
      <c r="AF43" s="69"/>
      <c r="AG43" s="70"/>
      <c r="AH43" s="71"/>
      <c r="AI43" s="72"/>
      <c r="AJ43" s="73"/>
      <c r="AK43" s="68"/>
      <c r="AL43" s="69"/>
      <c r="AM43" s="70"/>
      <c r="AN43" s="71"/>
      <c r="AO43" s="69"/>
      <c r="AP43" s="33"/>
    </row>
    <row r="44" spans="1:42" s="75" customFormat="1" ht="20.25" customHeight="1">
      <c r="A44" s="101">
        <v>24</v>
      </c>
      <c r="B44" s="65" t="s">
        <v>61</v>
      </c>
      <c r="C44" s="48">
        <v>2</v>
      </c>
      <c r="D44" s="48">
        <v>60</v>
      </c>
      <c r="E44" s="48">
        <v>60</v>
      </c>
      <c r="F44" s="48">
        <v>30</v>
      </c>
      <c r="G44" s="48">
        <v>30</v>
      </c>
      <c r="H44" s="48"/>
      <c r="I44" s="48"/>
      <c r="J44" s="48"/>
      <c r="K44" s="69">
        <v>4</v>
      </c>
      <c r="L44" s="111">
        <v>1</v>
      </c>
      <c r="M44" s="68">
        <v>1</v>
      </c>
      <c r="N44" s="69">
        <v>2</v>
      </c>
      <c r="O44" s="70">
        <v>1</v>
      </c>
      <c r="P44" s="71">
        <v>1</v>
      </c>
      <c r="Q44" s="72">
        <v>2</v>
      </c>
      <c r="R44" s="73"/>
      <c r="S44" s="68"/>
      <c r="T44" s="69"/>
      <c r="U44" s="70"/>
      <c r="V44" s="71"/>
      <c r="W44" s="72"/>
      <c r="X44" s="73"/>
      <c r="Y44" s="68"/>
      <c r="Z44" s="69"/>
      <c r="AA44" s="70"/>
      <c r="AB44" s="71"/>
      <c r="AC44" s="74"/>
      <c r="AD44" s="73"/>
      <c r="AE44" s="68"/>
      <c r="AF44" s="69"/>
      <c r="AG44" s="70"/>
      <c r="AH44" s="71"/>
      <c r="AI44" s="72"/>
      <c r="AJ44" s="73"/>
      <c r="AK44" s="68"/>
      <c r="AL44" s="69"/>
      <c r="AM44" s="70"/>
      <c r="AN44" s="71"/>
      <c r="AO44" s="69"/>
      <c r="AP44" s="33"/>
    </row>
    <row r="45" spans="1:42" s="75" customFormat="1" ht="20.25" customHeight="1">
      <c r="A45" s="101">
        <v>25</v>
      </c>
      <c r="B45" s="65" t="s">
        <v>62</v>
      </c>
      <c r="C45" s="48" t="s">
        <v>79</v>
      </c>
      <c r="D45" s="48">
        <v>270</v>
      </c>
      <c r="E45" s="48">
        <v>270</v>
      </c>
      <c r="F45" s="48">
        <v>60</v>
      </c>
      <c r="G45" s="48">
        <v>210</v>
      </c>
      <c r="H45" s="48"/>
      <c r="I45" s="48"/>
      <c r="J45" s="48"/>
      <c r="K45" s="69">
        <v>28</v>
      </c>
      <c r="L45" s="111">
        <v>1</v>
      </c>
      <c r="M45" s="68">
        <v>1</v>
      </c>
      <c r="N45" s="69">
        <v>2</v>
      </c>
      <c r="O45" s="70">
        <v>1</v>
      </c>
      <c r="P45" s="71">
        <v>1</v>
      </c>
      <c r="Q45" s="72">
        <v>3</v>
      </c>
      <c r="R45" s="73"/>
      <c r="S45" s="68">
        <v>2</v>
      </c>
      <c r="T45" s="69">
        <v>2</v>
      </c>
      <c r="U45" s="70"/>
      <c r="V45" s="71">
        <v>2</v>
      </c>
      <c r="W45" s="72">
        <v>2</v>
      </c>
      <c r="X45" s="73"/>
      <c r="Y45" s="68">
        <v>2</v>
      </c>
      <c r="Z45" s="69">
        <v>3</v>
      </c>
      <c r="AA45" s="70"/>
      <c r="AB45" s="71">
        <v>2</v>
      </c>
      <c r="AC45" s="74">
        <v>4</v>
      </c>
      <c r="AD45" s="73"/>
      <c r="AE45" s="68">
        <v>2</v>
      </c>
      <c r="AF45" s="69">
        <v>3</v>
      </c>
      <c r="AG45" s="70"/>
      <c r="AH45" s="71">
        <v>2</v>
      </c>
      <c r="AI45" s="72">
        <v>3</v>
      </c>
      <c r="AJ45" s="73">
        <v>2</v>
      </c>
      <c r="AK45" s="68"/>
      <c r="AL45" s="69">
        <v>6</v>
      </c>
      <c r="AM45" s="70"/>
      <c r="AN45" s="71"/>
      <c r="AO45" s="69"/>
      <c r="AP45" s="33"/>
    </row>
    <row r="46" spans="1:42" s="75" customFormat="1" ht="20.25" customHeight="1">
      <c r="A46" s="101">
        <v>26</v>
      </c>
      <c r="B46" s="65" t="s">
        <v>63</v>
      </c>
      <c r="C46" s="48" t="s">
        <v>46</v>
      </c>
      <c r="D46" s="48">
        <v>135</v>
      </c>
      <c r="E46" s="48">
        <v>135</v>
      </c>
      <c r="F46" s="48"/>
      <c r="G46" s="48">
        <v>135</v>
      </c>
      <c r="H46" s="48"/>
      <c r="I46" s="48"/>
      <c r="J46" s="48"/>
      <c r="K46" s="69">
        <v>14</v>
      </c>
      <c r="L46" s="111"/>
      <c r="M46" s="68">
        <v>1</v>
      </c>
      <c r="N46" s="69">
        <v>1</v>
      </c>
      <c r="O46" s="70"/>
      <c r="P46" s="71">
        <v>1</v>
      </c>
      <c r="Q46" s="72">
        <v>1</v>
      </c>
      <c r="R46" s="73"/>
      <c r="S46" s="68">
        <v>1</v>
      </c>
      <c r="T46" s="69">
        <v>1</v>
      </c>
      <c r="U46" s="70"/>
      <c r="V46" s="71">
        <v>1</v>
      </c>
      <c r="W46" s="72">
        <v>1</v>
      </c>
      <c r="X46" s="73"/>
      <c r="Y46" s="68">
        <v>1</v>
      </c>
      <c r="Z46" s="69">
        <v>1</v>
      </c>
      <c r="AA46" s="70"/>
      <c r="AB46" s="71">
        <v>1</v>
      </c>
      <c r="AC46" s="74">
        <v>1</v>
      </c>
      <c r="AD46" s="73"/>
      <c r="AE46" s="68">
        <v>1</v>
      </c>
      <c r="AF46" s="69">
        <v>3</v>
      </c>
      <c r="AG46" s="70"/>
      <c r="AH46" s="71">
        <v>1</v>
      </c>
      <c r="AI46" s="72">
        <v>3</v>
      </c>
      <c r="AJ46" s="73"/>
      <c r="AK46" s="68">
        <v>1</v>
      </c>
      <c r="AL46" s="69">
        <v>2</v>
      </c>
      <c r="AM46" s="70"/>
      <c r="AN46" s="71"/>
      <c r="AO46" s="69"/>
      <c r="AP46" s="33"/>
    </row>
    <row r="47" spans="1:42" s="75" customFormat="1" ht="20.25" customHeight="1">
      <c r="A47" s="101">
        <v>27</v>
      </c>
      <c r="B47" s="65" t="s">
        <v>64</v>
      </c>
      <c r="C47" s="48" t="s">
        <v>58</v>
      </c>
      <c r="D47" s="48">
        <v>120</v>
      </c>
      <c r="E47" s="48">
        <v>120</v>
      </c>
      <c r="F47" s="48"/>
      <c r="G47" s="48">
        <v>120</v>
      </c>
      <c r="H47" s="48"/>
      <c r="I47" s="48"/>
      <c r="J47" s="48"/>
      <c r="K47" s="69">
        <v>6</v>
      </c>
      <c r="L47" s="111"/>
      <c r="M47" s="68">
        <v>1</v>
      </c>
      <c r="N47" s="69">
        <v>1</v>
      </c>
      <c r="O47" s="70"/>
      <c r="P47" s="71">
        <v>1</v>
      </c>
      <c r="Q47" s="72">
        <v>1</v>
      </c>
      <c r="R47" s="73"/>
      <c r="S47" s="68">
        <v>2</v>
      </c>
      <c r="T47" s="69">
        <v>1</v>
      </c>
      <c r="U47" s="70"/>
      <c r="V47" s="71">
        <v>2</v>
      </c>
      <c r="W47" s="72">
        <v>1</v>
      </c>
      <c r="X47" s="73"/>
      <c r="Y47" s="68">
        <v>1</v>
      </c>
      <c r="Z47" s="69">
        <v>1</v>
      </c>
      <c r="AA47" s="70"/>
      <c r="AB47" s="71">
        <v>1</v>
      </c>
      <c r="AC47" s="74">
        <v>1</v>
      </c>
      <c r="AD47" s="73"/>
      <c r="AE47" s="68"/>
      <c r="AF47" s="69"/>
      <c r="AG47" s="70"/>
      <c r="AH47" s="71"/>
      <c r="AI47" s="72"/>
      <c r="AJ47" s="73"/>
      <c r="AK47" s="68"/>
      <c r="AL47" s="69"/>
      <c r="AM47" s="70"/>
      <c r="AN47" s="71"/>
      <c r="AO47" s="69"/>
      <c r="AP47" s="33"/>
    </row>
    <row r="48" spans="1:42" s="75" customFormat="1" ht="20.25" customHeight="1">
      <c r="A48" s="101">
        <v>28</v>
      </c>
      <c r="B48" s="65" t="s">
        <v>65</v>
      </c>
      <c r="C48" s="48" t="s">
        <v>58</v>
      </c>
      <c r="D48" s="48">
        <v>60</v>
      </c>
      <c r="E48" s="48">
        <v>60</v>
      </c>
      <c r="F48" s="48">
        <v>30</v>
      </c>
      <c r="G48" s="48">
        <v>30</v>
      </c>
      <c r="H48" s="48"/>
      <c r="I48" s="48"/>
      <c r="J48" s="48"/>
      <c r="K48" s="69">
        <v>2</v>
      </c>
      <c r="L48" s="111"/>
      <c r="M48" s="68"/>
      <c r="N48" s="69"/>
      <c r="O48" s="70"/>
      <c r="P48" s="71"/>
      <c r="Q48" s="72"/>
      <c r="R48" s="73">
        <v>1</v>
      </c>
      <c r="S48" s="68">
        <v>1</v>
      </c>
      <c r="T48" s="69">
        <v>1</v>
      </c>
      <c r="U48" s="70">
        <v>1</v>
      </c>
      <c r="V48" s="71">
        <v>1</v>
      </c>
      <c r="W48" s="72">
        <v>1</v>
      </c>
      <c r="X48" s="73"/>
      <c r="Y48" s="68"/>
      <c r="Z48" s="69"/>
      <c r="AA48" s="70"/>
      <c r="AB48" s="71"/>
      <c r="AC48" s="74"/>
      <c r="AD48" s="73"/>
      <c r="AE48" s="68"/>
      <c r="AF48" s="69"/>
      <c r="AG48" s="70"/>
      <c r="AH48" s="71"/>
      <c r="AI48" s="72"/>
      <c r="AJ48" s="73"/>
      <c r="AK48" s="68"/>
      <c r="AL48" s="69"/>
      <c r="AM48" s="70"/>
      <c r="AN48" s="71"/>
      <c r="AO48" s="69"/>
      <c r="AP48" s="33"/>
    </row>
    <row r="49" spans="1:42" s="75" customFormat="1" ht="20.25" customHeight="1">
      <c r="A49" s="101">
        <v>29</v>
      </c>
      <c r="B49" s="65" t="s">
        <v>102</v>
      </c>
      <c r="C49" s="48" t="s">
        <v>58</v>
      </c>
      <c r="D49" s="48"/>
      <c r="E49" s="48">
        <v>60</v>
      </c>
      <c r="F49" s="48">
        <v>30</v>
      </c>
      <c r="G49" s="48">
        <v>30</v>
      </c>
      <c r="H49" s="48"/>
      <c r="I49" s="48"/>
      <c r="J49" s="48"/>
      <c r="K49" s="69">
        <v>2</v>
      </c>
      <c r="L49" s="111">
        <v>1</v>
      </c>
      <c r="M49" s="68">
        <v>1</v>
      </c>
      <c r="N49" s="69">
        <v>1</v>
      </c>
      <c r="O49" s="70">
        <v>1</v>
      </c>
      <c r="P49" s="71">
        <v>1</v>
      </c>
      <c r="Q49" s="72">
        <v>1</v>
      </c>
      <c r="R49" s="73"/>
      <c r="S49" s="68"/>
      <c r="T49" s="69"/>
      <c r="U49" s="70"/>
      <c r="V49" s="71"/>
      <c r="W49" s="72"/>
      <c r="X49" s="73"/>
      <c r="Y49" s="68"/>
      <c r="Z49" s="69"/>
      <c r="AA49" s="70"/>
      <c r="AB49" s="71"/>
      <c r="AC49" s="74"/>
      <c r="AD49" s="73"/>
      <c r="AE49" s="68"/>
      <c r="AF49" s="69"/>
      <c r="AG49" s="70"/>
      <c r="AH49" s="71"/>
      <c r="AI49" s="72"/>
      <c r="AJ49" s="73"/>
      <c r="AK49" s="68"/>
      <c r="AL49" s="69"/>
      <c r="AM49" s="70"/>
      <c r="AN49" s="71"/>
      <c r="AO49" s="69"/>
      <c r="AP49" s="33"/>
    </row>
    <row r="50" spans="1:42" s="75" customFormat="1" ht="20.25" customHeight="1">
      <c r="A50" s="101">
        <v>30</v>
      </c>
      <c r="B50" s="65" t="s">
        <v>103</v>
      </c>
      <c r="C50" s="48">
        <v>4</v>
      </c>
      <c r="D50" s="48"/>
      <c r="E50" s="48">
        <v>135</v>
      </c>
      <c r="F50" s="48">
        <v>30</v>
      </c>
      <c r="G50" s="48">
        <v>105</v>
      </c>
      <c r="H50" s="48"/>
      <c r="I50" s="48"/>
      <c r="J50" s="48"/>
      <c r="K50" s="69">
        <v>7</v>
      </c>
      <c r="L50" s="111">
        <v>1</v>
      </c>
      <c r="M50" s="68">
        <v>2</v>
      </c>
      <c r="N50" s="69">
        <v>2</v>
      </c>
      <c r="O50" s="70">
        <v>1</v>
      </c>
      <c r="P50" s="71">
        <v>2</v>
      </c>
      <c r="Q50" s="72">
        <v>2</v>
      </c>
      <c r="R50" s="73"/>
      <c r="S50" s="68">
        <v>1</v>
      </c>
      <c r="T50" s="69">
        <v>1</v>
      </c>
      <c r="U50" s="70"/>
      <c r="V50" s="71">
        <v>2</v>
      </c>
      <c r="W50" s="72">
        <v>2</v>
      </c>
      <c r="X50" s="73"/>
      <c r="Y50" s="68"/>
      <c r="Z50" s="69"/>
      <c r="AA50" s="70"/>
      <c r="AB50" s="71"/>
      <c r="AC50" s="74"/>
      <c r="AD50" s="73"/>
      <c r="AE50" s="68"/>
      <c r="AF50" s="69"/>
      <c r="AG50" s="70"/>
      <c r="AH50" s="71"/>
      <c r="AI50" s="72"/>
      <c r="AJ50" s="73"/>
      <c r="AK50" s="68"/>
      <c r="AL50" s="69"/>
      <c r="AM50" s="70"/>
      <c r="AN50" s="71"/>
      <c r="AO50" s="69"/>
      <c r="AP50" s="33"/>
    </row>
    <row r="51" spans="1:42" s="75" customFormat="1" ht="20.25" customHeight="1">
      <c r="A51" s="101">
        <v>31</v>
      </c>
      <c r="B51" s="65" t="s">
        <v>101</v>
      </c>
      <c r="C51" s="48" t="s">
        <v>58</v>
      </c>
      <c r="D51" s="48"/>
      <c r="E51" s="48">
        <v>150</v>
      </c>
      <c r="F51" s="48">
        <v>30</v>
      </c>
      <c r="G51" s="48">
        <v>120</v>
      </c>
      <c r="H51" s="48"/>
      <c r="I51" s="48"/>
      <c r="J51" s="48"/>
      <c r="K51" s="69">
        <v>6</v>
      </c>
      <c r="L51" s="111">
        <v>1</v>
      </c>
      <c r="M51" s="68">
        <v>1</v>
      </c>
      <c r="N51" s="69">
        <v>1</v>
      </c>
      <c r="O51" s="70">
        <v>1</v>
      </c>
      <c r="P51" s="71">
        <v>1</v>
      </c>
      <c r="Q51" s="72">
        <v>1</v>
      </c>
      <c r="R51" s="73"/>
      <c r="S51" s="68">
        <v>2</v>
      </c>
      <c r="T51" s="69">
        <v>1</v>
      </c>
      <c r="U51" s="70"/>
      <c r="V51" s="71">
        <v>2</v>
      </c>
      <c r="W51" s="72">
        <v>1</v>
      </c>
      <c r="X51" s="73"/>
      <c r="Y51" s="68">
        <v>1</v>
      </c>
      <c r="Z51" s="69">
        <v>1</v>
      </c>
      <c r="AA51" s="70"/>
      <c r="AB51" s="71">
        <v>1</v>
      </c>
      <c r="AC51" s="74">
        <v>1</v>
      </c>
      <c r="AD51" s="73"/>
      <c r="AE51" s="68"/>
      <c r="AF51" s="69"/>
      <c r="AG51" s="70"/>
      <c r="AH51" s="71"/>
      <c r="AI51" s="72"/>
      <c r="AJ51" s="73"/>
      <c r="AK51" s="68"/>
      <c r="AL51" s="69"/>
      <c r="AM51" s="70"/>
      <c r="AN51" s="71"/>
      <c r="AO51" s="69"/>
      <c r="AP51" s="33"/>
    </row>
    <row r="52" spans="1:42" s="75" customFormat="1" ht="20.25" customHeight="1">
      <c r="A52" s="101">
        <v>32</v>
      </c>
      <c r="B52" s="65" t="s">
        <v>59</v>
      </c>
      <c r="C52" s="48">
        <v>6</v>
      </c>
      <c r="D52" s="48">
        <v>90</v>
      </c>
      <c r="E52" s="48">
        <v>90</v>
      </c>
      <c r="F52" s="48">
        <v>60</v>
      </c>
      <c r="G52" s="48">
        <v>30</v>
      </c>
      <c r="H52" s="48"/>
      <c r="I52" s="48"/>
      <c r="J52" s="48"/>
      <c r="K52" s="69">
        <v>8</v>
      </c>
      <c r="L52" s="111"/>
      <c r="M52" s="68"/>
      <c r="N52" s="69"/>
      <c r="O52" s="70"/>
      <c r="P52" s="71"/>
      <c r="Q52" s="72"/>
      <c r="R52" s="73">
        <v>1</v>
      </c>
      <c r="S52" s="68"/>
      <c r="T52" s="69">
        <v>1</v>
      </c>
      <c r="U52" s="70">
        <v>1</v>
      </c>
      <c r="V52" s="71"/>
      <c r="W52" s="72">
        <v>1</v>
      </c>
      <c r="X52" s="73">
        <v>1</v>
      </c>
      <c r="Y52" s="68"/>
      <c r="Z52" s="69">
        <v>1</v>
      </c>
      <c r="AA52" s="70">
        <v>1</v>
      </c>
      <c r="AB52" s="71"/>
      <c r="AC52" s="74">
        <v>1</v>
      </c>
      <c r="AD52" s="73"/>
      <c r="AE52" s="68">
        <v>1</v>
      </c>
      <c r="AF52" s="69">
        <v>2</v>
      </c>
      <c r="AG52" s="70"/>
      <c r="AH52" s="71">
        <v>1</v>
      </c>
      <c r="AI52" s="72">
        <v>2</v>
      </c>
      <c r="AJ52" s="73"/>
      <c r="AK52" s="68"/>
      <c r="AL52" s="69"/>
      <c r="AM52" s="70"/>
      <c r="AN52" s="71"/>
      <c r="AO52" s="69"/>
      <c r="AP52" s="33"/>
    </row>
    <row r="53" spans="1:42" s="75" customFormat="1" ht="20.25" customHeight="1">
      <c r="A53" s="101">
        <v>33</v>
      </c>
      <c r="B53" s="65" t="s">
        <v>66</v>
      </c>
      <c r="C53" s="48" t="s">
        <v>58</v>
      </c>
      <c r="D53" s="48">
        <v>75</v>
      </c>
      <c r="E53" s="48">
        <v>75</v>
      </c>
      <c r="F53" s="48"/>
      <c r="G53" s="48">
        <v>75</v>
      </c>
      <c r="H53" s="48"/>
      <c r="I53" s="48"/>
      <c r="J53" s="48"/>
      <c r="K53" s="69">
        <v>5</v>
      </c>
      <c r="L53" s="111"/>
      <c r="M53" s="68">
        <v>2</v>
      </c>
      <c r="N53" s="69">
        <v>2</v>
      </c>
      <c r="O53" s="70"/>
      <c r="P53" s="71">
        <v>1</v>
      </c>
      <c r="Q53" s="72">
        <v>1</v>
      </c>
      <c r="R53" s="73"/>
      <c r="S53" s="68">
        <v>1</v>
      </c>
      <c r="T53" s="69">
        <v>1</v>
      </c>
      <c r="U53" s="70"/>
      <c r="V53" s="71">
        <v>1</v>
      </c>
      <c r="W53" s="72">
        <v>1</v>
      </c>
      <c r="X53" s="73"/>
      <c r="Y53" s="68"/>
      <c r="Z53" s="69"/>
      <c r="AA53" s="70"/>
      <c r="AB53" s="71"/>
      <c r="AC53" s="74"/>
      <c r="AD53" s="73"/>
      <c r="AE53" s="68"/>
      <c r="AF53" s="69"/>
      <c r="AG53" s="70"/>
      <c r="AH53" s="71"/>
      <c r="AI53" s="72"/>
      <c r="AJ53" s="73"/>
      <c r="AK53" s="68"/>
      <c r="AL53" s="69"/>
      <c r="AM53" s="70"/>
      <c r="AN53" s="71"/>
      <c r="AO53" s="69"/>
      <c r="AP53" s="33"/>
    </row>
    <row r="54" spans="1:42" s="75" customFormat="1" ht="20.25" customHeight="1">
      <c r="A54" s="101">
        <v>34</v>
      </c>
      <c r="B54" s="65" t="s">
        <v>96</v>
      </c>
      <c r="C54" s="48" t="s">
        <v>58</v>
      </c>
      <c r="D54" s="48">
        <v>60</v>
      </c>
      <c r="E54" s="48">
        <v>60</v>
      </c>
      <c r="F54" s="48">
        <v>15</v>
      </c>
      <c r="G54" s="48">
        <v>45</v>
      </c>
      <c r="H54" s="48"/>
      <c r="I54" s="48"/>
      <c r="J54" s="48"/>
      <c r="K54" s="69">
        <v>3</v>
      </c>
      <c r="L54" s="111"/>
      <c r="M54" s="68"/>
      <c r="N54" s="69"/>
      <c r="O54" s="70">
        <v>1</v>
      </c>
      <c r="P54" s="71">
        <v>1</v>
      </c>
      <c r="Q54" s="72">
        <v>1</v>
      </c>
      <c r="R54" s="73"/>
      <c r="S54" s="68">
        <v>1</v>
      </c>
      <c r="T54" s="69">
        <v>1</v>
      </c>
      <c r="U54" s="70"/>
      <c r="V54" s="71">
        <v>1</v>
      </c>
      <c r="W54" s="72">
        <v>1</v>
      </c>
      <c r="X54" s="73"/>
      <c r="Y54" s="68"/>
      <c r="Z54" s="69"/>
      <c r="AA54" s="70"/>
      <c r="AB54" s="71"/>
      <c r="AC54" s="74"/>
      <c r="AD54" s="73"/>
      <c r="AE54" s="68"/>
      <c r="AF54" s="69"/>
      <c r="AG54" s="70"/>
      <c r="AH54" s="71"/>
      <c r="AI54" s="72"/>
      <c r="AJ54" s="73"/>
      <c r="AK54" s="68"/>
      <c r="AL54" s="69"/>
      <c r="AM54" s="70"/>
      <c r="AN54" s="71"/>
      <c r="AO54" s="69"/>
      <c r="AP54" s="33"/>
    </row>
    <row r="55" spans="1:42" s="75" customFormat="1" ht="20.25" customHeight="1">
      <c r="A55" s="101">
        <v>35</v>
      </c>
      <c r="B55" s="65" t="s">
        <v>51</v>
      </c>
      <c r="C55" s="48" t="s">
        <v>58</v>
      </c>
      <c r="D55" s="48">
        <v>30</v>
      </c>
      <c r="E55" s="48">
        <v>30</v>
      </c>
      <c r="F55" s="48">
        <v>30</v>
      </c>
      <c r="G55" s="48"/>
      <c r="H55" s="48"/>
      <c r="I55" s="48"/>
      <c r="J55" s="48"/>
      <c r="K55" s="69">
        <v>2</v>
      </c>
      <c r="L55" s="111"/>
      <c r="M55" s="68"/>
      <c r="N55" s="69"/>
      <c r="O55" s="70"/>
      <c r="P55" s="71"/>
      <c r="Q55" s="72"/>
      <c r="R55" s="73"/>
      <c r="S55" s="68"/>
      <c r="T55" s="69"/>
      <c r="U55" s="70"/>
      <c r="V55" s="71"/>
      <c r="W55" s="72"/>
      <c r="X55" s="73"/>
      <c r="Y55" s="68"/>
      <c r="Z55" s="69"/>
      <c r="AA55" s="70"/>
      <c r="AB55" s="71"/>
      <c r="AC55" s="74"/>
      <c r="AD55" s="73">
        <v>1</v>
      </c>
      <c r="AE55" s="68"/>
      <c r="AF55" s="69">
        <v>1</v>
      </c>
      <c r="AG55" s="70">
        <v>1</v>
      </c>
      <c r="AH55" s="71"/>
      <c r="AI55" s="72">
        <v>1</v>
      </c>
      <c r="AJ55" s="73"/>
      <c r="AK55" s="68"/>
      <c r="AL55" s="69"/>
      <c r="AM55" s="70"/>
      <c r="AN55" s="71"/>
      <c r="AO55" s="69"/>
      <c r="AP55" s="33"/>
    </row>
    <row r="56" spans="1:42" s="75" customFormat="1" ht="20.25" customHeight="1">
      <c r="A56" s="101">
        <v>36</v>
      </c>
      <c r="B56" s="65" t="s">
        <v>67</v>
      </c>
      <c r="C56" s="48" t="s">
        <v>58</v>
      </c>
      <c r="D56" s="48">
        <v>60</v>
      </c>
      <c r="E56" s="48">
        <v>60</v>
      </c>
      <c r="F56" s="48">
        <v>30</v>
      </c>
      <c r="G56" s="48">
        <v>30</v>
      </c>
      <c r="H56" s="48"/>
      <c r="I56" s="48"/>
      <c r="J56" s="48"/>
      <c r="K56" s="69">
        <v>2</v>
      </c>
      <c r="L56" s="111"/>
      <c r="M56" s="68"/>
      <c r="N56" s="69"/>
      <c r="O56" s="70"/>
      <c r="P56" s="71"/>
      <c r="Q56" s="72"/>
      <c r="R56" s="73">
        <v>1</v>
      </c>
      <c r="S56" s="68">
        <v>1</v>
      </c>
      <c r="T56" s="69">
        <v>1</v>
      </c>
      <c r="U56" s="70">
        <v>1</v>
      </c>
      <c r="V56" s="71">
        <v>1</v>
      </c>
      <c r="W56" s="72">
        <v>1</v>
      </c>
      <c r="X56" s="73"/>
      <c r="Y56" s="68"/>
      <c r="Z56" s="69"/>
      <c r="AA56" s="70"/>
      <c r="AB56" s="71"/>
      <c r="AC56" s="74"/>
      <c r="AD56" s="73"/>
      <c r="AE56" s="68"/>
      <c r="AF56" s="69"/>
      <c r="AG56" s="70"/>
      <c r="AH56" s="71"/>
      <c r="AI56" s="72"/>
      <c r="AJ56" s="73"/>
      <c r="AK56" s="68"/>
      <c r="AL56" s="69"/>
      <c r="AM56" s="70"/>
      <c r="AN56" s="71"/>
      <c r="AO56" s="69"/>
      <c r="AP56" s="33"/>
    </row>
    <row r="57" spans="1:42" s="75" customFormat="1" ht="20.25" customHeight="1">
      <c r="A57" s="101">
        <v>37</v>
      </c>
      <c r="B57" s="65" t="s">
        <v>76</v>
      </c>
      <c r="C57" s="48" t="s">
        <v>58</v>
      </c>
      <c r="D57" s="48">
        <v>45</v>
      </c>
      <c r="E57" s="48">
        <v>45</v>
      </c>
      <c r="F57" s="48"/>
      <c r="G57" s="48">
        <v>45</v>
      </c>
      <c r="H57" s="48"/>
      <c r="I57" s="48"/>
      <c r="J57" s="48"/>
      <c r="K57" s="69">
        <v>3</v>
      </c>
      <c r="L57" s="111"/>
      <c r="M57" s="68"/>
      <c r="N57" s="69"/>
      <c r="O57" s="70"/>
      <c r="P57" s="71"/>
      <c r="Q57" s="72"/>
      <c r="R57" s="73"/>
      <c r="S57" s="68"/>
      <c r="T57" s="69"/>
      <c r="U57" s="70"/>
      <c r="V57" s="71"/>
      <c r="W57" s="72"/>
      <c r="X57" s="73"/>
      <c r="Y57" s="68">
        <v>1</v>
      </c>
      <c r="Z57" s="69">
        <v>1</v>
      </c>
      <c r="AA57" s="70"/>
      <c r="AB57" s="71">
        <v>2</v>
      </c>
      <c r="AC57" s="74">
        <v>2</v>
      </c>
      <c r="AD57" s="73"/>
      <c r="AE57" s="68"/>
      <c r="AF57" s="69"/>
      <c r="AG57" s="70"/>
      <c r="AH57" s="71"/>
      <c r="AI57" s="72"/>
      <c r="AJ57" s="73"/>
      <c r="AK57" s="68"/>
      <c r="AL57" s="69"/>
      <c r="AM57" s="70"/>
      <c r="AN57" s="71"/>
      <c r="AO57" s="69"/>
      <c r="AP57" s="33"/>
    </row>
    <row r="58" spans="1:42" s="75" customFormat="1" ht="20.25" customHeight="1">
      <c r="A58" s="101">
        <v>38</v>
      </c>
      <c r="B58" s="65" t="s">
        <v>71</v>
      </c>
      <c r="C58" s="48" t="s">
        <v>58</v>
      </c>
      <c r="D58" s="48">
        <v>90</v>
      </c>
      <c r="E58" s="48">
        <v>90</v>
      </c>
      <c r="F58" s="48">
        <v>30</v>
      </c>
      <c r="G58" s="48">
        <v>60</v>
      </c>
      <c r="H58" s="48"/>
      <c r="I58" s="48"/>
      <c r="J58" s="48"/>
      <c r="K58" s="69">
        <v>6</v>
      </c>
      <c r="L58" s="111"/>
      <c r="M58" s="68"/>
      <c r="N58" s="69"/>
      <c r="O58" s="70"/>
      <c r="P58" s="71"/>
      <c r="Q58" s="72"/>
      <c r="R58" s="73">
        <v>1</v>
      </c>
      <c r="S58" s="68">
        <v>1</v>
      </c>
      <c r="T58" s="69">
        <v>2</v>
      </c>
      <c r="U58" s="70">
        <v>1</v>
      </c>
      <c r="V58" s="71">
        <v>1</v>
      </c>
      <c r="W58" s="72">
        <v>2</v>
      </c>
      <c r="X58" s="73"/>
      <c r="Y58" s="68">
        <v>1</v>
      </c>
      <c r="Z58" s="69">
        <v>1</v>
      </c>
      <c r="AA58" s="70"/>
      <c r="AB58" s="71">
        <v>1</v>
      </c>
      <c r="AC58" s="74">
        <v>1</v>
      </c>
      <c r="AD58" s="73"/>
      <c r="AE58" s="68"/>
      <c r="AF58" s="69"/>
      <c r="AG58" s="70"/>
      <c r="AH58" s="71"/>
      <c r="AI58" s="72"/>
      <c r="AJ58" s="73"/>
      <c r="AK58" s="68"/>
      <c r="AL58" s="69"/>
      <c r="AM58" s="70"/>
      <c r="AN58" s="71"/>
      <c r="AO58" s="69"/>
      <c r="AP58" s="33"/>
    </row>
    <row r="59" spans="1:42" s="75" customFormat="1" ht="20.25" customHeight="1">
      <c r="A59" s="101">
        <v>39</v>
      </c>
      <c r="B59" s="65" t="s">
        <v>97</v>
      </c>
      <c r="C59" s="48" t="s">
        <v>58</v>
      </c>
      <c r="D59" s="48">
        <v>30</v>
      </c>
      <c r="E59" s="48">
        <v>30</v>
      </c>
      <c r="F59" s="48"/>
      <c r="G59" s="48">
        <v>30</v>
      </c>
      <c r="H59" s="48"/>
      <c r="I59" s="48"/>
      <c r="J59" s="48"/>
      <c r="K59" s="69">
        <v>4</v>
      </c>
      <c r="L59" s="111"/>
      <c r="M59" s="68"/>
      <c r="N59" s="69"/>
      <c r="O59" s="70"/>
      <c r="P59" s="71"/>
      <c r="Q59" s="72"/>
      <c r="R59" s="73"/>
      <c r="S59" s="68"/>
      <c r="T59" s="69"/>
      <c r="U59" s="70"/>
      <c r="V59" s="71"/>
      <c r="W59" s="72"/>
      <c r="X59" s="73"/>
      <c r="Y59" s="68"/>
      <c r="Z59" s="69"/>
      <c r="AA59" s="70"/>
      <c r="AB59" s="71"/>
      <c r="AC59" s="74"/>
      <c r="AD59" s="73"/>
      <c r="AE59" s="68">
        <v>1</v>
      </c>
      <c r="AF59" s="69">
        <v>2</v>
      </c>
      <c r="AG59" s="70"/>
      <c r="AH59" s="71">
        <v>1</v>
      </c>
      <c r="AI59" s="72">
        <v>2</v>
      </c>
      <c r="AJ59" s="73"/>
      <c r="AK59" s="68"/>
      <c r="AL59" s="69"/>
      <c r="AM59" s="70"/>
      <c r="AN59" s="71"/>
      <c r="AO59" s="69"/>
      <c r="AP59" s="33"/>
    </row>
    <row r="60" spans="1:42" s="75" customFormat="1" ht="20.25" customHeight="1">
      <c r="A60" s="101">
        <v>40</v>
      </c>
      <c r="B60" s="65" t="s">
        <v>68</v>
      </c>
      <c r="C60" s="48">
        <v>4</v>
      </c>
      <c r="D60" s="48">
        <v>75</v>
      </c>
      <c r="E60" s="48">
        <v>90</v>
      </c>
      <c r="F60" s="48"/>
      <c r="G60" s="48">
        <v>90</v>
      </c>
      <c r="H60" s="48"/>
      <c r="I60" s="48"/>
      <c r="J60" s="48"/>
      <c r="K60" s="69">
        <v>6</v>
      </c>
      <c r="L60" s="111"/>
      <c r="M60" s="68"/>
      <c r="N60" s="69"/>
      <c r="O60" s="70"/>
      <c r="P60" s="71"/>
      <c r="Q60" s="72"/>
      <c r="R60" s="73"/>
      <c r="S60" s="68">
        <v>1</v>
      </c>
      <c r="T60" s="69">
        <v>1</v>
      </c>
      <c r="U60" s="70"/>
      <c r="V60" s="71">
        <v>1</v>
      </c>
      <c r="W60" s="72">
        <v>1</v>
      </c>
      <c r="X60" s="73"/>
      <c r="Y60" s="68">
        <v>1</v>
      </c>
      <c r="Z60" s="69">
        <v>1</v>
      </c>
      <c r="AA60" s="70"/>
      <c r="AB60" s="71">
        <v>2</v>
      </c>
      <c r="AC60" s="74">
        <v>1</v>
      </c>
      <c r="AD60" s="73"/>
      <c r="AE60" s="68">
        <v>1</v>
      </c>
      <c r="AF60" s="69">
        <v>2</v>
      </c>
      <c r="AG60" s="70"/>
      <c r="AH60" s="71"/>
      <c r="AI60" s="72"/>
      <c r="AJ60" s="73"/>
      <c r="AK60" s="68"/>
      <c r="AL60" s="69"/>
      <c r="AM60" s="70"/>
      <c r="AN60" s="71"/>
      <c r="AO60" s="69"/>
      <c r="AP60" s="33"/>
    </row>
    <row r="61" spans="1:42" s="75" customFormat="1" ht="20.25" customHeight="1">
      <c r="A61" s="101">
        <v>41</v>
      </c>
      <c r="B61" s="65" t="s">
        <v>82</v>
      </c>
      <c r="C61" s="48" t="s">
        <v>58</v>
      </c>
      <c r="D61" s="48"/>
      <c r="E61" s="48">
        <v>30</v>
      </c>
      <c r="F61" s="48">
        <v>30</v>
      </c>
      <c r="G61" s="48"/>
      <c r="H61" s="48"/>
      <c r="I61" s="48"/>
      <c r="J61" s="48"/>
      <c r="K61" s="69">
        <v>2</v>
      </c>
      <c r="L61" s="111"/>
      <c r="M61" s="68"/>
      <c r="N61" s="69"/>
      <c r="O61" s="70"/>
      <c r="P61" s="71"/>
      <c r="Q61" s="72"/>
      <c r="R61" s="73"/>
      <c r="S61" s="68"/>
      <c r="T61" s="69"/>
      <c r="U61" s="70"/>
      <c r="V61" s="71"/>
      <c r="W61" s="72"/>
      <c r="X61" s="73">
        <v>2</v>
      </c>
      <c r="Y61" s="68"/>
      <c r="Z61" s="69">
        <v>2</v>
      </c>
      <c r="AA61" s="70"/>
      <c r="AB61" s="71"/>
      <c r="AC61" s="74"/>
      <c r="AD61" s="73"/>
      <c r="AE61" s="68"/>
      <c r="AF61" s="69"/>
      <c r="AG61" s="70"/>
      <c r="AH61" s="71"/>
      <c r="AI61" s="72"/>
      <c r="AJ61" s="73"/>
      <c r="AK61" s="68"/>
      <c r="AL61" s="69"/>
      <c r="AM61" s="70"/>
      <c r="AN61" s="71"/>
      <c r="AO61" s="69"/>
      <c r="AP61" s="33"/>
    </row>
    <row r="62" spans="1:42" s="75" customFormat="1" ht="20.25" customHeight="1">
      <c r="A62" s="101">
        <v>42</v>
      </c>
      <c r="B62" s="65" t="s">
        <v>83</v>
      </c>
      <c r="C62" s="48">
        <v>7</v>
      </c>
      <c r="D62" s="48"/>
      <c r="E62" s="48">
        <v>45</v>
      </c>
      <c r="F62" s="48">
        <v>30</v>
      </c>
      <c r="G62" s="48">
        <v>15</v>
      </c>
      <c r="H62" s="48"/>
      <c r="I62" s="48"/>
      <c r="J62" s="48"/>
      <c r="K62" s="69">
        <v>1</v>
      </c>
      <c r="L62" s="111"/>
      <c r="M62" s="68"/>
      <c r="N62" s="69"/>
      <c r="O62" s="70"/>
      <c r="P62" s="71"/>
      <c r="Q62" s="72"/>
      <c r="R62" s="73"/>
      <c r="S62" s="68"/>
      <c r="T62" s="69"/>
      <c r="U62" s="70"/>
      <c r="V62" s="71"/>
      <c r="W62" s="72"/>
      <c r="X62" s="73"/>
      <c r="Y62" s="68"/>
      <c r="Z62" s="69"/>
      <c r="AA62" s="70"/>
      <c r="AB62" s="71"/>
      <c r="AC62" s="74"/>
      <c r="AD62" s="73">
        <v>2</v>
      </c>
      <c r="AE62" s="68">
        <v>1</v>
      </c>
      <c r="AF62" s="69">
        <v>1</v>
      </c>
      <c r="AG62" s="70"/>
      <c r="AH62" s="71"/>
      <c r="AI62" s="72"/>
      <c r="AJ62" s="73"/>
      <c r="AK62" s="68"/>
      <c r="AL62" s="69"/>
      <c r="AM62" s="70"/>
      <c r="AN62" s="71"/>
      <c r="AO62" s="69"/>
      <c r="AP62" s="33"/>
    </row>
    <row r="63" spans="1:42" s="75" customFormat="1" ht="20.25" customHeight="1">
      <c r="A63" s="101">
        <v>43</v>
      </c>
      <c r="B63" s="65" t="s">
        <v>98</v>
      </c>
      <c r="C63" s="48" t="s">
        <v>58</v>
      </c>
      <c r="D63" s="48"/>
      <c r="E63" s="48">
        <v>90</v>
      </c>
      <c r="F63" s="48">
        <v>90</v>
      </c>
      <c r="G63" s="48"/>
      <c r="H63" s="48"/>
      <c r="I63" s="48"/>
      <c r="J63" s="48"/>
      <c r="K63" s="69">
        <v>4</v>
      </c>
      <c r="L63" s="111"/>
      <c r="M63" s="68"/>
      <c r="N63" s="69"/>
      <c r="O63" s="70"/>
      <c r="P63" s="71"/>
      <c r="Q63" s="72"/>
      <c r="R63" s="73"/>
      <c r="S63" s="68"/>
      <c r="T63" s="69"/>
      <c r="U63" s="70"/>
      <c r="V63" s="71"/>
      <c r="W63" s="72"/>
      <c r="X63" s="73"/>
      <c r="Y63" s="68"/>
      <c r="Z63" s="69"/>
      <c r="AA63" s="70"/>
      <c r="AB63" s="71"/>
      <c r="AC63" s="74"/>
      <c r="AD63" s="73">
        <v>2</v>
      </c>
      <c r="AE63" s="68"/>
      <c r="AF63" s="69">
        <v>1</v>
      </c>
      <c r="AG63" s="70">
        <v>2</v>
      </c>
      <c r="AH63" s="71"/>
      <c r="AI63" s="72">
        <v>1</v>
      </c>
      <c r="AJ63" s="73">
        <v>2</v>
      </c>
      <c r="AK63" s="68"/>
      <c r="AL63" s="69">
        <v>2</v>
      </c>
      <c r="AM63" s="70"/>
      <c r="AN63" s="71"/>
      <c r="AO63" s="69"/>
      <c r="AP63" s="33"/>
    </row>
    <row r="64" spans="1:42" s="75" customFormat="1" ht="20.25" customHeight="1" thickBot="1">
      <c r="A64" s="113">
        <v>44</v>
      </c>
      <c r="B64" s="114" t="s">
        <v>99</v>
      </c>
      <c r="C64" s="115" t="s">
        <v>58</v>
      </c>
      <c r="D64" s="115"/>
      <c r="E64" s="115">
        <v>90</v>
      </c>
      <c r="F64" s="115"/>
      <c r="G64" s="115"/>
      <c r="H64" s="115"/>
      <c r="I64" s="115"/>
      <c r="J64" s="115">
        <v>90</v>
      </c>
      <c r="K64" s="116">
        <v>30</v>
      </c>
      <c r="L64" s="117"/>
      <c r="M64" s="77"/>
      <c r="N64" s="78"/>
      <c r="O64" s="79"/>
      <c r="P64" s="80"/>
      <c r="Q64" s="81"/>
      <c r="R64" s="82"/>
      <c r="S64" s="77"/>
      <c r="T64" s="78"/>
      <c r="U64" s="79"/>
      <c r="V64" s="80"/>
      <c r="W64" s="81"/>
      <c r="X64" s="82"/>
      <c r="Y64" s="77"/>
      <c r="Z64" s="78"/>
      <c r="AA64" s="79"/>
      <c r="AB64" s="80"/>
      <c r="AC64" s="83"/>
      <c r="AD64" s="82"/>
      <c r="AE64" s="77"/>
      <c r="AF64" s="78"/>
      <c r="AG64" s="79"/>
      <c r="AH64" s="80"/>
      <c r="AI64" s="81"/>
      <c r="AJ64" s="82"/>
      <c r="AK64" s="77">
        <v>3</v>
      </c>
      <c r="AL64" s="78">
        <v>10</v>
      </c>
      <c r="AM64" s="79"/>
      <c r="AN64" s="80">
        <v>3</v>
      </c>
      <c r="AO64" s="78">
        <v>20</v>
      </c>
      <c r="AP64" s="33"/>
    </row>
    <row r="65" spans="1:42" s="105" customFormat="1" ht="25.5" customHeight="1" thickBot="1">
      <c r="A65" s="212" t="s">
        <v>109</v>
      </c>
      <c r="B65" s="213"/>
      <c r="C65" s="106"/>
      <c r="D65" s="106"/>
      <c r="E65" s="107">
        <f>SUM(E34:E64)</f>
        <v>3195</v>
      </c>
      <c r="F65" s="107">
        <f aca="true" t="shared" si="2" ref="F65:K65">SUM(F34:F64)</f>
        <v>780</v>
      </c>
      <c r="G65" s="107">
        <f t="shared" si="2"/>
        <v>2325</v>
      </c>
      <c r="H65" s="107">
        <f t="shared" si="2"/>
        <v>0</v>
      </c>
      <c r="I65" s="107">
        <f t="shared" si="2"/>
        <v>0</v>
      </c>
      <c r="J65" s="107">
        <f t="shared" si="2"/>
        <v>90</v>
      </c>
      <c r="K65" s="161">
        <f t="shared" si="2"/>
        <v>259</v>
      </c>
      <c r="L65" s="162">
        <f>SUM(L34:L64)</f>
        <v>9</v>
      </c>
      <c r="M65" s="108">
        <f aca="true" t="shared" si="3" ref="M65:AO65">SUM(M34:M64)</f>
        <v>18</v>
      </c>
      <c r="N65" s="163">
        <f t="shared" si="3"/>
        <v>21</v>
      </c>
      <c r="O65" s="160">
        <f t="shared" si="3"/>
        <v>9</v>
      </c>
      <c r="P65" s="160">
        <f t="shared" si="3"/>
        <v>19</v>
      </c>
      <c r="Q65" s="164">
        <f t="shared" si="3"/>
        <v>24</v>
      </c>
      <c r="R65" s="109">
        <f t="shared" si="3"/>
        <v>5</v>
      </c>
      <c r="S65" s="108">
        <f t="shared" si="3"/>
        <v>24</v>
      </c>
      <c r="T65" s="163">
        <f t="shared" si="3"/>
        <v>22</v>
      </c>
      <c r="U65" s="160">
        <f t="shared" si="3"/>
        <v>5</v>
      </c>
      <c r="V65" s="160">
        <f t="shared" si="3"/>
        <v>25</v>
      </c>
      <c r="W65" s="164">
        <f t="shared" si="3"/>
        <v>25</v>
      </c>
      <c r="X65" s="109">
        <f t="shared" si="3"/>
        <v>7</v>
      </c>
      <c r="Y65" s="108">
        <f t="shared" si="3"/>
        <v>19</v>
      </c>
      <c r="Z65" s="163">
        <f t="shared" si="3"/>
        <v>27</v>
      </c>
      <c r="AA65" s="160">
        <f t="shared" si="3"/>
        <v>2</v>
      </c>
      <c r="AB65" s="160">
        <f t="shared" si="3"/>
        <v>21</v>
      </c>
      <c r="AC65" s="164">
        <f t="shared" si="3"/>
        <v>28</v>
      </c>
      <c r="AD65" s="109">
        <f t="shared" si="3"/>
        <v>7</v>
      </c>
      <c r="AE65" s="108">
        <f t="shared" si="3"/>
        <v>12</v>
      </c>
      <c r="AF65" s="163">
        <f t="shared" si="3"/>
        <v>25</v>
      </c>
      <c r="AG65" s="160">
        <f t="shared" si="3"/>
        <v>4</v>
      </c>
      <c r="AH65" s="160">
        <f t="shared" si="3"/>
        <v>11</v>
      </c>
      <c r="AI65" s="164">
        <f t="shared" si="3"/>
        <v>27</v>
      </c>
      <c r="AJ65" s="109">
        <f t="shared" si="3"/>
        <v>4</v>
      </c>
      <c r="AK65" s="108">
        <f t="shared" si="3"/>
        <v>7</v>
      </c>
      <c r="AL65" s="163">
        <f t="shared" si="3"/>
        <v>30</v>
      </c>
      <c r="AM65" s="165">
        <f t="shared" si="3"/>
        <v>0</v>
      </c>
      <c r="AN65" s="160">
        <f t="shared" si="3"/>
        <v>5</v>
      </c>
      <c r="AO65" s="163">
        <f t="shared" si="3"/>
        <v>30</v>
      </c>
      <c r="AP65" s="104"/>
    </row>
    <row r="66" spans="1:41" s="22" customFormat="1" ht="33" customHeight="1" thickBot="1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1"/>
      <c r="L66" s="20"/>
      <c r="M66" s="20"/>
      <c r="N66" s="21"/>
      <c r="O66" s="20"/>
      <c r="P66" s="20"/>
      <c r="Q66" s="21"/>
      <c r="R66" s="20"/>
      <c r="S66" s="20"/>
      <c r="T66" s="21"/>
      <c r="U66" s="20"/>
      <c r="V66" s="20"/>
      <c r="W66" s="21"/>
      <c r="X66" s="20"/>
      <c r="Y66" s="20"/>
      <c r="Z66" s="21"/>
      <c r="AA66" s="20"/>
      <c r="AB66" s="20"/>
      <c r="AC66" s="21"/>
      <c r="AD66" s="20"/>
      <c r="AE66" s="20"/>
      <c r="AF66" s="21"/>
      <c r="AG66" s="20"/>
      <c r="AH66" s="20"/>
      <c r="AI66" s="21"/>
      <c r="AJ66" s="20"/>
      <c r="AK66" s="20"/>
      <c r="AL66" s="21"/>
      <c r="AM66" s="20"/>
      <c r="AN66" s="20"/>
      <c r="AO66" s="21"/>
    </row>
    <row r="67" spans="1:42" ht="14.25" customHeight="1">
      <c r="A67" s="179" t="s">
        <v>4</v>
      </c>
      <c r="B67" s="203" t="s">
        <v>22</v>
      </c>
      <c r="C67" s="203"/>
      <c r="D67" s="203"/>
      <c r="E67" s="203"/>
      <c r="F67" s="203"/>
      <c r="G67" s="203"/>
      <c r="H67" s="203"/>
      <c r="I67" s="203"/>
      <c r="J67" s="203"/>
      <c r="K67" s="258"/>
      <c r="L67" s="194" t="s">
        <v>13</v>
      </c>
      <c r="M67" s="195"/>
      <c r="N67" s="195"/>
      <c r="O67" s="195"/>
      <c r="P67" s="195"/>
      <c r="Q67" s="196"/>
      <c r="R67" s="197" t="s">
        <v>14</v>
      </c>
      <c r="S67" s="197"/>
      <c r="T67" s="197"/>
      <c r="U67" s="197"/>
      <c r="V67" s="197"/>
      <c r="W67" s="197"/>
      <c r="X67" s="198" t="s">
        <v>15</v>
      </c>
      <c r="Y67" s="195"/>
      <c r="Z67" s="195"/>
      <c r="AA67" s="195"/>
      <c r="AB67" s="195"/>
      <c r="AC67" s="195"/>
      <c r="AD67" s="198" t="s">
        <v>24</v>
      </c>
      <c r="AE67" s="195"/>
      <c r="AF67" s="195"/>
      <c r="AG67" s="195"/>
      <c r="AH67" s="195"/>
      <c r="AI67" s="196"/>
      <c r="AJ67" s="197" t="s">
        <v>25</v>
      </c>
      <c r="AK67" s="197"/>
      <c r="AL67" s="197"/>
      <c r="AM67" s="197"/>
      <c r="AN67" s="197"/>
      <c r="AO67" s="261"/>
      <c r="AP67" s="29"/>
    </row>
    <row r="68" spans="1:42" ht="11.25" customHeight="1" thickBot="1">
      <c r="A68" s="179"/>
      <c r="B68" s="203"/>
      <c r="C68" s="203"/>
      <c r="D68" s="203"/>
      <c r="E68" s="203"/>
      <c r="F68" s="203"/>
      <c r="G68" s="203"/>
      <c r="H68" s="203"/>
      <c r="I68" s="203"/>
      <c r="J68" s="203"/>
      <c r="K68" s="258"/>
      <c r="L68" s="204" t="s">
        <v>7</v>
      </c>
      <c r="M68" s="205"/>
      <c r="N68" s="206"/>
      <c r="O68" s="207" t="s">
        <v>8</v>
      </c>
      <c r="P68" s="208"/>
      <c r="Q68" s="209"/>
      <c r="R68" s="210" t="s">
        <v>9</v>
      </c>
      <c r="S68" s="205"/>
      <c r="T68" s="211"/>
      <c r="U68" s="259" t="s">
        <v>10</v>
      </c>
      <c r="V68" s="208"/>
      <c r="W68" s="209"/>
      <c r="X68" s="240" t="s">
        <v>11</v>
      </c>
      <c r="Y68" s="205"/>
      <c r="Z68" s="206"/>
      <c r="AA68" s="207" t="s">
        <v>12</v>
      </c>
      <c r="AB68" s="208"/>
      <c r="AC68" s="241"/>
      <c r="AD68" s="262" t="s">
        <v>26</v>
      </c>
      <c r="AE68" s="230"/>
      <c r="AF68" s="231"/>
      <c r="AG68" s="188" t="s">
        <v>27</v>
      </c>
      <c r="AH68" s="189"/>
      <c r="AI68" s="190"/>
      <c r="AJ68" s="240" t="s">
        <v>28</v>
      </c>
      <c r="AK68" s="205"/>
      <c r="AL68" s="206"/>
      <c r="AM68" s="207" t="s">
        <v>29</v>
      </c>
      <c r="AN68" s="208"/>
      <c r="AO68" s="260"/>
      <c r="AP68" s="29"/>
    </row>
    <row r="69" spans="1:42" ht="11.25" customHeight="1" thickBot="1">
      <c r="A69" s="214" t="s">
        <v>0</v>
      </c>
      <c r="B69" s="216" t="s">
        <v>1</v>
      </c>
      <c r="C69" s="218" t="s">
        <v>2</v>
      </c>
      <c r="D69" s="220" t="s">
        <v>3</v>
      </c>
      <c r="E69" s="43"/>
      <c r="F69" s="180" t="s">
        <v>35</v>
      </c>
      <c r="G69" s="180"/>
      <c r="H69" s="180"/>
      <c r="I69" s="180"/>
      <c r="J69" s="180"/>
      <c r="K69" s="257" t="s">
        <v>19</v>
      </c>
      <c r="L69" s="199" t="s">
        <v>34</v>
      </c>
      <c r="M69" s="192"/>
      <c r="N69" s="193"/>
      <c r="O69" s="200" t="s">
        <v>34</v>
      </c>
      <c r="P69" s="201"/>
      <c r="Q69" s="224"/>
      <c r="R69" s="199" t="s">
        <v>34</v>
      </c>
      <c r="S69" s="192"/>
      <c r="T69" s="222"/>
      <c r="U69" s="223" t="s">
        <v>34</v>
      </c>
      <c r="V69" s="201"/>
      <c r="W69" s="224"/>
      <c r="X69" s="191" t="s">
        <v>34</v>
      </c>
      <c r="Y69" s="192"/>
      <c r="Z69" s="193"/>
      <c r="AA69" s="200" t="s">
        <v>34</v>
      </c>
      <c r="AB69" s="201"/>
      <c r="AC69" s="202"/>
      <c r="AD69" s="191" t="s">
        <v>34</v>
      </c>
      <c r="AE69" s="192"/>
      <c r="AF69" s="193"/>
      <c r="AG69" s="200" t="s">
        <v>34</v>
      </c>
      <c r="AH69" s="201"/>
      <c r="AI69" s="224"/>
      <c r="AJ69" s="199" t="s">
        <v>34</v>
      </c>
      <c r="AK69" s="192"/>
      <c r="AL69" s="193"/>
      <c r="AM69" s="200" t="s">
        <v>34</v>
      </c>
      <c r="AN69" s="201"/>
      <c r="AO69" s="263"/>
      <c r="AP69" s="29"/>
    </row>
    <row r="70" spans="1:42" s="6" customFormat="1" ht="29.25" customHeight="1">
      <c r="A70" s="215"/>
      <c r="B70" s="217"/>
      <c r="C70" s="219"/>
      <c r="D70" s="221"/>
      <c r="E70" s="12" t="s">
        <v>85</v>
      </c>
      <c r="F70" s="12" t="s">
        <v>42</v>
      </c>
      <c r="G70" s="12" t="s">
        <v>30</v>
      </c>
      <c r="H70" s="12" t="s">
        <v>31</v>
      </c>
      <c r="I70" s="12" t="s">
        <v>32</v>
      </c>
      <c r="J70" s="12" t="s">
        <v>33</v>
      </c>
      <c r="K70" s="226"/>
      <c r="L70" s="42" t="s">
        <v>37</v>
      </c>
      <c r="M70" s="17" t="s">
        <v>30</v>
      </c>
      <c r="N70" s="5" t="s">
        <v>5</v>
      </c>
      <c r="O70" s="28" t="s">
        <v>37</v>
      </c>
      <c r="P70" s="18" t="s">
        <v>30</v>
      </c>
      <c r="Q70" s="13" t="s">
        <v>5</v>
      </c>
      <c r="R70" s="16" t="s">
        <v>37</v>
      </c>
      <c r="S70" s="17" t="s">
        <v>30</v>
      </c>
      <c r="T70" s="5" t="s">
        <v>5</v>
      </c>
      <c r="U70" s="28" t="s">
        <v>37</v>
      </c>
      <c r="V70" s="18" t="s">
        <v>30</v>
      </c>
      <c r="W70" s="13" t="s">
        <v>5</v>
      </c>
      <c r="X70" s="23" t="s">
        <v>37</v>
      </c>
      <c r="Y70" s="17" t="s">
        <v>30</v>
      </c>
      <c r="Z70" s="5" t="s">
        <v>5</v>
      </c>
      <c r="AA70" s="28" t="s">
        <v>37</v>
      </c>
      <c r="AB70" s="18" t="s">
        <v>30</v>
      </c>
      <c r="AC70" s="14" t="s">
        <v>5</v>
      </c>
      <c r="AD70" s="23" t="s">
        <v>37</v>
      </c>
      <c r="AE70" s="17" t="s">
        <v>30</v>
      </c>
      <c r="AF70" s="5" t="s">
        <v>5</v>
      </c>
      <c r="AG70" s="28" t="s">
        <v>37</v>
      </c>
      <c r="AH70" s="18" t="s">
        <v>30</v>
      </c>
      <c r="AI70" s="13" t="s">
        <v>5</v>
      </c>
      <c r="AJ70" s="16" t="s">
        <v>37</v>
      </c>
      <c r="AK70" s="17" t="s">
        <v>30</v>
      </c>
      <c r="AL70" s="5" t="s">
        <v>5</v>
      </c>
      <c r="AM70" s="28" t="s">
        <v>37</v>
      </c>
      <c r="AN70" s="18" t="s">
        <v>30</v>
      </c>
      <c r="AO70" s="5" t="s">
        <v>5</v>
      </c>
      <c r="AP70" s="30"/>
    </row>
    <row r="71" spans="1:42" s="4" customFormat="1" ht="21" customHeight="1">
      <c r="A71" s="166">
        <v>45</v>
      </c>
      <c r="B71" s="49" t="s">
        <v>74</v>
      </c>
      <c r="C71" s="41" t="s">
        <v>58</v>
      </c>
      <c r="D71" s="41">
        <f>SUM(L71:M71,O71:P71,R71:S71,U71:V71,X71:Y71,AA71:AB71,AD71:AE71,AG71:AH71,AJ71:AK71,AM71:AN71)</f>
        <v>2</v>
      </c>
      <c r="E71" s="41">
        <v>30</v>
      </c>
      <c r="F71" s="41"/>
      <c r="G71" s="41">
        <v>30</v>
      </c>
      <c r="H71" s="41"/>
      <c r="I71" s="41"/>
      <c r="J71" s="41"/>
      <c r="K71" s="51">
        <v>2</v>
      </c>
      <c r="L71" s="110"/>
      <c r="M71" s="50">
        <v>1</v>
      </c>
      <c r="N71" s="51">
        <v>1</v>
      </c>
      <c r="O71" s="52"/>
      <c r="P71" s="53">
        <v>1</v>
      </c>
      <c r="Q71" s="54">
        <v>1</v>
      </c>
      <c r="R71" s="55"/>
      <c r="S71" s="50"/>
      <c r="T71" s="51"/>
      <c r="U71" s="52"/>
      <c r="V71" s="53"/>
      <c r="W71" s="54"/>
      <c r="X71" s="55"/>
      <c r="Y71" s="50"/>
      <c r="Z71" s="51"/>
      <c r="AA71" s="52"/>
      <c r="AB71" s="53"/>
      <c r="AC71" s="56"/>
      <c r="AD71" s="55"/>
      <c r="AE71" s="50"/>
      <c r="AF71" s="51"/>
      <c r="AG71" s="52"/>
      <c r="AH71" s="53"/>
      <c r="AI71" s="54"/>
      <c r="AJ71" s="55"/>
      <c r="AK71" s="50"/>
      <c r="AL71" s="51"/>
      <c r="AM71" s="52"/>
      <c r="AN71" s="53"/>
      <c r="AO71" s="51"/>
      <c r="AP71" s="57"/>
    </row>
    <row r="72" spans="1:42" s="4" customFormat="1" ht="21" customHeight="1">
      <c r="A72" s="166">
        <v>46</v>
      </c>
      <c r="B72" s="49" t="s">
        <v>69</v>
      </c>
      <c r="C72" s="41" t="s">
        <v>58</v>
      </c>
      <c r="D72" s="41">
        <v>60</v>
      </c>
      <c r="E72" s="41">
        <v>60</v>
      </c>
      <c r="F72" s="41"/>
      <c r="G72" s="41">
        <v>60</v>
      </c>
      <c r="H72" s="41"/>
      <c r="I72" s="41"/>
      <c r="J72" s="41"/>
      <c r="K72" s="51">
        <v>2</v>
      </c>
      <c r="L72" s="110"/>
      <c r="M72" s="50">
        <v>2</v>
      </c>
      <c r="N72" s="51">
        <v>1</v>
      </c>
      <c r="O72" s="52"/>
      <c r="P72" s="53">
        <v>2</v>
      </c>
      <c r="Q72" s="54">
        <v>1</v>
      </c>
      <c r="R72" s="55"/>
      <c r="S72" s="50"/>
      <c r="T72" s="51"/>
      <c r="U72" s="52"/>
      <c r="V72" s="53"/>
      <c r="W72" s="54"/>
      <c r="X72" s="55"/>
      <c r="Y72" s="50"/>
      <c r="Z72" s="51"/>
      <c r="AA72" s="52"/>
      <c r="AB72" s="53"/>
      <c r="AC72" s="56"/>
      <c r="AD72" s="55"/>
      <c r="AE72" s="50"/>
      <c r="AF72" s="51"/>
      <c r="AG72" s="52"/>
      <c r="AH72" s="53"/>
      <c r="AI72" s="54"/>
      <c r="AJ72" s="55"/>
      <c r="AK72" s="50"/>
      <c r="AL72" s="51"/>
      <c r="AM72" s="52"/>
      <c r="AN72" s="53"/>
      <c r="AO72" s="51"/>
      <c r="AP72" s="57"/>
    </row>
    <row r="73" spans="1:42" s="4" customFormat="1" ht="21" customHeight="1" thickBot="1">
      <c r="A73" s="167">
        <v>47</v>
      </c>
      <c r="B73" s="114" t="s">
        <v>70</v>
      </c>
      <c r="C73" s="115">
        <v>6</v>
      </c>
      <c r="D73" s="115">
        <v>120</v>
      </c>
      <c r="E73" s="115">
        <v>120</v>
      </c>
      <c r="F73" s="115"/>
      <c r="G73" s="115">
        <v>120</v>
      </c>
      <c r="H73" s="115"/>
      <c r="I73" s="115"/>
      <c r="J73" s="168"/>
      <c r="K73" s="169">
        <v>5</v>
      </c>
      <c r="L73" s="112"/>
      <c r="M73" s="58">
        <v>1</v>
      </c>
      <c r="N73" s="59"/>
      <c r="O73" s="60"/>
      <c r="P73" s="61">
        <v>1</v>
      </c>
      <c r="Q73" s="62">
        <v>1</v>
      </c>
      <c r="R73" s="63"/>
      <c r="S73" s="58">
        <v>1</v>
      </c>
      <c r="T73" s="59">
        <v>1</v>
      </c>
      <c r="U73" s="60"/>
      <c r="V73" s="61">
        <v>1</v>
      </c>
      <c r="W73" s="62">
        <v>1</v>
      </c>
      <c r="X73" s="63"/>
      <c r="Y73" s="58">
        <v>2</v>
      </c>
      <c r="Z73" s="59">
        <v>1</v>
      </c>
      <c r="AA73" s="60"/>
      <c r="AB73" s="61">
        <v>2</v>
      </c>
      <c r="AC73" s="64">
        <v>1</v>
      </c>
      <c r="AD73" s="63"/>
      <c r="AE73" s="58"/>
      <c r="AF73" s="59"/>
      <c r="AG73" s="60"/>
      <c r="AH73" s="61"/>
      <c r="AI73" s="62"/>
      <c r="AJ73" s="63"/>
      <c r="AK73" s="58"/>
      <c r="AL73" s="59"/>
      <c r="AM73" s="60"/>
      <c r="AN73" s="61"/>
      <c r="AO73" s="59"/>
      <c r="AP73" s="57"/>
    </row>
    <row r="74" spans="1:42" s="96" customFormat="1" ht="25.5" customHeight="1" thickBot="1">
      <c r="A74" s="255" t="s">
        <v>18</v>
      </c>
      <c r="B74" s="256"/>
      <c r="C74" s="100"/>
      <c r="D74" s="100">
        <f aca="true" t="shared" si="4" ref="D74:AO74">SUM(D71:D73)</f>
        <v>182</v>
      </c>
      <c r="E74" s="100">
        <f>SUM(E71:E73)</f>
        <v>210</v>
      </c>
      <c r="F74" s="100">
        <f aca="true" t="shared" si="5" ref="F74:K74">SUM(F71:F73)</f>
        <v>0</v>
      </c>
      <c r="G74" s="100">
        <f t="shared" si="5"/>
        <v>210</v>
      </c>
      <c r="H74" s="100">
        <f t="shared" si="5"/>
        <v>0</v>
      </c>
      <c r="I74" s="100">
        <f t="shared" si="5"/>
        <v>0</v>
      </c>
      <c r="J74" s="100">
        <f t="shared" si="5"/>
        <v>0</v>
      </c>
      <c r="K74" s="170">
        <f t="shared" si="5"/>
        <v>9</v>
      </c>
      <c r="L74" s="87">
        <f t="shared" si="4"/>
        <v>0</v>
      </c>
      <c r="M74" s="88">
        <f t="shared" si="4"/>
        <v>4</v>
      </c>
      <c r="N74" s="89">
        <f t="shared" si="4"/>
        <v>2</v>
      </c>
      <c r="O74" s="90">
        <f t="shared" si="4"/>
        <v>0</v>
      </c>
      <c r="P74" s="91">
        <f t="shared" si="4"/>
        <v>4</v>
      </c>
      <c r="Q74" s="92">
        <f t="shared" si="4"/>
        <v>3</v>
      </c>
      <c r="R74" s="93">
        <f t="shared" si="4"/>
        <v>0</v>
      </c>
      <c r="S74" s="88">
        <f t="shared" si="4"/>
        <v>1</v>
      </c>
      <c r="T74" s="89">
        <f t="shared" si="4"/>
        <v>1</v>
      </c>
      <c r="U74" s="90">
        <f t="shared" si="4"/>
        <v>0</v>
      </c>
      <c r="V74" s="91">
        <f t="shared" si="4"/>
        <v>1</v>
      </c>
      <c r="W74" s="92">
        <f t="shared" si="4"/>
        <v>1</v>
      </c>
      <c r="X74" s="93">
        <f t="shared" si="4"/>
        <v>0</v>
      </c>
      <c r="Y74" s="88">
        <f t="shared" si="4"/>
        <v>2</v>
      </c>
      <c r="Z74" s="89">
        <f t="shared" si="4"/>
        <v>1</v>
      </c>
      <c r="AA74" s="90">
        <f t="shared" si="4"/>
        <v>0</v>
      </c>
      <c r="AB74" s="91">
        <f t="shared" si="4"/>
        <v>2</v>
      </c>
      <c r="AC74" s="94">
        <f t="shared" si="4"/>
        <v>1</v>
      </c>
      <c r="AD74" s="93">
        <f t="shared" si="4"/>
        <v>0</v>
      </c>
      <c r="AE74" s="88">
        <f t="shared" si="4"/>
        <v>0</v>
      </c>
      <c r="AF74" s="89">
        <f t="shared" si="4"/>
        <v>0</v>
      </c>
      <c r="AG74" s="90">
        <f t="shared" si="4"/>
        <v>0</v>
      </c>
      <c r="AH74" s="91">
        <f t="shared" si="4"/>
        <v>0</v>
      </c>
      <c r="AI74" s="92">
        <f t="shared" si="4"/>
        <v>0</v>
      </c>
      <c r="AJ74" s="93">
        <f t="shared" si="4"/>
        <v>0</v>
      </c>
      <c r="AK74" s="88">
        <f t="shared" si="4"/>
        <v>0</v>
      </c>
      <c r="AL74" s="89">
        <f t="shared" si="4"/>
        <v>0</v>
      </c>
      <c r="AM74" s="90">
        <f t="shared" si="4"/>
        <v>0</v>
      </c>
      <c r="AN74" s="91">
        <f t="shared" si="4"/>
        <v>0</v>
      </c>
      <c r="AO74" s="89">
        <f t="shared" si="4"/>
        <v>0</v>
      </c>
      <c r="AP74" s="95"/>
    </row>
    <row r="75" spans="1:42" s="119" customFormat="1" ht="25.5" customHeight="1" thickBot="1">
      <c r="A75" s="234" t="s">
        <v>41</v>
      </c>
      <c r="B75" s="235"/>
      <c r="C75" s="236"/>
      <c r="D75" s="124" t="e">
        <f>SUM(D28,#REF!,D74)</f>
        <v>#REF!</v>
      </c>
      <c r="E75" s="120">
        <f>SUM(E28,E65,E74)</f>
        <v>4020</v>
      </c>
      <c r="F75" s="120">
        <f aca="true" t="shared" si="6" ref="F75:K75">SUM(F28,F65,F74)</f>
        <v>1065</v>
      </c>
      <c r="G75" s="120">
        <f t="shared" si="6"/>
        <v>2835</v>
      </c>
      <c r="H75" s="120">
        <f t="shared" si="6"/>
        <v>0</v>
      </c>
      <c r="I75" s="120">
        <f t="shared" si="6"/>
        <v>30</v>
      </c>
      <c r="J75" s="120">
        <f t="shared" si="6"/>
        <v>90</v>
      </c>
      <c r="K75" s="171">
        <f t="shared" si="6"/>
        <v>302</v>
      </c>
      <c r="L75" s="246">
        <v>39</v>
      </c>
      <c r="M75" s="247"/>
      <c r="N75" s="172">
        <v>28</v>
      </c>
      <c r="O75" s="248">
        <v>38</v>
      </c>
      <c r="P75" s="249"/>
      <c r="Q75" s="122">
        <v>33</v>
      </c>
      <c r="R75" s="250">
        <v>38</v>
      </c>
      <c r="S75" s="251"/>
      <c r="T75" s="121">
        <v>30</v>
      </c>
      <c r="U75" s="248">
        <v>35</v>
      </c>
      <c r="V75" s="249"/>
      <c r="W75" s="122">
        <v>29</v>
      </c>
      <c r="X75" s="250">
        <v>32</v>
      </c>
      <c r="Y75" s="251"/>
      <c r="Z75" s="121">
        <v>31</v>
      </c>
      <c r="AA75" s="248">
        <v>27</v>
      </c>
      <c r="AB75" s="249"/>
      <c r="AC75" s="123">
        <v>31</v>
      </c>
      <c r="AD75" s="251">
        <v>23</v>
      </c>
      <c r="AE75" s="265"/>
      <c r="AF75" s="121">
        <v>29</v>
      </c>
      <c r="AG75" s="248">
        <v>19</v>
      </c>
      <c r="AH75" s="249"/>
      <c r="AI75" s="122">
        <v>31</v>
      </c>
      <c r="AJ75" s="250">
        <v>11</v>
      </c>
      <c r="AK75" s="251"/>
      <c r="AL75" s="121">
        <v>30</v>
      </c>
      <c r="AM75" s="248">
        <v>5</v>
      </c>
      <c r="AN75" s="249"/>
      <c r="AO75" s="121">
        <v>30</v>
      </c>
      <c r="AP75" s="118"/>
    </row>
    <row r="76" spans="1:42" s="2" customFormat="1" ht="25.5" customHeight="1" thickBot="1">
      <c r="A76" s="237" t="s">
        <v>36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9"/>
      <c r="L76" s="242">
        <f>SUM(L75,O75)</f>
        <v>77</v>
      </c>
      <c r="M76" s="243"/>
      <c r="N76" s="243"/>
      <c r="O76" s="243"/>
      <c r="P76" s="243"/>
      <c r="Q76" s="243"/>
      <c r="R76" s="244">
        <f>SUM(R75,U75)</f>
        <v>73</v>
      </c>
      <c r="S76" s="244"/>
      <c r="T76" s="244"/>
      <c r="U76" s="244"/>
      <c r="V76" s="244"/>
      <c r="W76" s="244"/>
      <c r="X76" s="243">
        <v>59</v>
      </c>
      <c r="Y76" s="243"/>
      <c r="Z76" s="243"/>
      <c r="AA76" s="243"/>
      <c r="AB76" s="243"/>
      <c r="AC76" s="245"/>
      <c r="AD76" s="243">
        <f>SUM(AD75,AG75)</f>
        <v>42</v>
      </c>
      <c r="AE76" s="243"/>
      <c r="AF76" s="243"/>
      <c r="AG76" s="243"/>
      <c r="AH76" s="243"/>
      <c r="AI76" s="243"/>
      <c r="AJ76" s="244">
        <f>SUM(AJ75,AM75)</f>
        <v>16</v>
      </c>
      <c r="AK76" s="244"/>
      <c r="AL76" s="244"/>
      <c r="AM76" s="244"/>
      <c r="AN76" s="244"/>
      <c r="AO76" s="264"/>
      <c r="AP76" s="103"/>
    </row>
    <row r="77" spans="1:41" s="2" customFormat="1" ht="25.5" customHeight="1" thickBot="1">
      <c r="A77" s="252" t="s">
        <v>113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4"/>
      <c r="L77" s="266">
        <f>SUM(L76,R76,X76,AD76,AJ76)</f>
        <v>267</v>
      </c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8"/>
    </row>
    <row r="78" spans="1:41" s="2" customFormat="1" ht="25.5" customHeight="1" thickBot="1">
      <c r="A78" s="185" t="s">
        <v>77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7"/>
    </row>
    <row r="79" spans="1:41" s="2" customFormat="1" ht="25.5" customHeight="1" thickBot="1">
      <c r="A79" s="185" t="s">
        <v>110</v>
      </c>
      <c r="B79" s="186"/>
      <c r="C79" s="186"/>
      <c r="D79" s="186"/>
      <c r="E79" s="186"/>
      <c r="F79" s="186"/>
      <c r="G79" s="186"/>
      <c r="H79" s="186"/>
      <c r="I79" s="186"/>
      <c r="J79" s="186"/>
      <c r="K79" s="227"/>
      <c r="L79" s="228">
        <v>0</v>
      </c>
      <c r="M79" s="228"/>
      <c r="N79" s="228"/>
      <c r="O79" s="232">
        <v>0</v>
      </c>
      <c r="P79" s="232"/>
      <c r="Q79" s="232"/>
      <c r="R79" s="228">
        <v>0</v>
      </c>
      <c r="S79" s="228"/>
      <c r="T79" s="228"/>
      <c r="U79" s="232">
        <v>0</v>
      </c>
      <c r="V79" s="232"/>
      <c r="W79" s="232"/>
      <c r="X79" s="228">
        <v>0</v>
      </c>
      <c r="Y79" s="228"/>
      <c r="Z79" s="228"/>
      <c r="AA79" s="232">
        <v>0</v>
      </c>
      <c r="AB79" s="232"/>
      <c r="AC79" s="232"/>
      <c r="AD79" s="228">
        <v>0</v>
      </c>
      <c r="AE79" s="228"/>
      <c r="AF79" s="228"/>
      <c r="AG79" s="232">
        <v>0</v>
      </c>
      <c r="AH79" s="232"/>
      <c r="AI79" s="232"/>
      <c r="AJ79" s="228">
        <v>0</v>
      </c>
      <c r="AK79" s="228"/>
      <c r="AL79" s="228"/>
      <c r="AM79" s="232">
        <v>0</v>
      </c>
      <c r="AN79" s="232"/>
      <c r="AO79" s="269"/>
    </row>
    <row r="80" spans="2:30" s="27" customFormat="1" ht="35.25" customHeight="1">
      <c r="B80" s="125" t="s">
        <v>112</v>
      </c>
      <c r="L80" s="125"/>
      <c r="AC80" s="32"/>
      <c r="AD80" s="32"/>
    </row>
    <row r="81" spans="2:30" s="27" customFormat="1" ht="35.25" customHeight="1">
      <c r="B81" s="125" t="s">
        <v>104</v>
      </c>
      <c r="H81" s="126"/>
      <c r="I81" s="126"/>
      <c r="J81" s="126"/>
      <c r="K81" s="126"/>
      <c r="AC81" s="32"/>
      <c r="AD81" s="32"/>
    </row>
    <row r="82" spans="2:30" ht="22.5" customHeight="1">
      <c r="B82" s="2"/>
      <c r="I82" s="127"/>
      <c r="J82" s="127"/>
      <c r="K82" s="127"/>
      <c r="T82" s="24"/>
      <c r="U82" s="24"/>
      <c r="V82" s="24"/>
      <c r="W82" s="24"/>
      <c r="X82" s="24"/>
      <c r="Y82" s="24"/>
      <c r="Z82" s="24"/>
      <c r="AA82" s="24"/>
      <c r="AC82" s="31"/>
      <c r="AD82" s="31"/>
    </row>
    <row r="83" spans="20:30" ht="12.75" customHeight="1">
      <c r="T83" s="25"/>
      <c r="U83" s="25"/>
      <c r="V83" s="25"/>
      <c r="W83" s="25"/>
      <c r="X83" s="25"/>
      <c r="Y83" s="25"/>
      <c r="Z83" s="25"/>
      <c r="AA83" s="25"/>
      <c r="AC83" s="31"/>
      <c r="AD83" s="31"/>
    </row>
    <row r="84" spans="2:30" ht="15" customHeight="1">
      <c r="B84" s="26" t="s">
        <v>40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31"/>
    </row>
    <row r="85" spans="2:30" ht="15" customHeight="1">
      <c r="B85" s="44" t="s">
        <v>105</v>
      </c>
      <c r="L85" s="24" t="s">
        <v>104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AC85" s="24"/>
      <c r="AD85" s="31"/>
    </row>
    <row r="86" spans="2:34" ht="15" customHeight="1">
      <c r="B86" s="44" t="s">
        <v>111</v>
      </c>
      <c r="L86" s="128" t="s">
        <v>104</v>
      </c>
      <c r="M86" s="128"/>
      <c r="N86" s="128"/>
      <c r="O86" s="25"/>
      <c r="P86" s="25"/>
      <c r="Q86" s="25"/>
      <c r="R86" s="25"/>
      <c r="S86" s="25"/>
      <c r="T86" s="25"/>
      <c r="U86" s="25"/>
      <c r="V86" s="25"/>
      <c r="AA86" s="183" t="s">
        <v>38</v>
      </c>
      <c r="AB86" s="183"/>
      <c r="AC86" s="183"/>
      <c r="AD86" s="183"/>
      <c r="AE86" s="183"/>
      <c r="AF86" s="183"/>
      <c r="AG86" s="183"/>
      <c r="AH86" s="183"/>
    </row>
    <row r="87" spans="15:34" ht="12.75">
      <c r="O87" s="24"/>
      <c r="P87" s="24"/>
      <c r="Q87" s="24"/>
      <c r="R87" s="24"/>
      <c r="S87" s="24"/>
      <c r="T87" s="24"/>
      <c r="U87" s="24"/>
      <c r="V87" s="24"/>
      <c r="AA87" s="184" t="s">
        <v>39</v>
      </c>
      <c r="AB87" s="184"/>
      <c r="AC87" s="184"/>
      <c r="AD87" s="184"/>
      <c r="AE87" s="184"/>
      <c r="AF87" s="184"/>
      <c r="AG87" s="184"/>
      <c r="AH87" s="184"/>
    </row>
    <row r="88" spans="20:30" ht="12.75">
      <c r="T88" s="25"/>
      <c r="U88" s="25"/>
      <c r="V88" s="25"/>
      <c r="AC88" s="31"/>
      <c r="AD88" s="31"/>
    </row>
    <row r="89" spans="20:30" ht="12.75" customHeight="1">
      <c r="T89" s="24"/>
      <c r="U89" s="24"/>
      <c r="V89" s="24"/>
      <c r="AC89" s="31"/>
      <c r="AD89" s="31"/>
    </row>
    <row r="90" spans="15:30" ht="12.75">
      <c r="O90" s="25"/>
      <c r="P90" s="25"/>
      <c r="Q90" s="25"/>
      <c r="R90" s="25"/>
      <c r="S90" s="25"/>
      <c r="T90" s="25"/>
      <c r="U90" s="25"/>
      <c r="V90" s="25"/>
      <c r="AC90" s="31"/>
      <c r="AD90" s="31"/>
    </row>
  </sheetData>
  <sheetProtection/>
  <mergeCells count="144">
    <mergeCell ref="AM79:AO79"/>
    <mergeCell ref="R79:T79"/>
    <mergeCell ref="U79:W79"/>
    <mergeCell ref="X79:Z79"/>
    <mergeCell ref="AD67:AI67"/>
    <mergeCell ref="AJ67:AO67"/>
    <mergeCell ref="AD79:AF79"/>
    <mergeCell ref="L7:Q7"/>
    <mergeCell ref="X7:AC7"/>
    <mergeCell ref="AD76:AI76"/>
    <mergeCell ref="AD69:AF69"/>
    <mergeCell ref="AA79:AC79"/>
    <mergeCell ref="AD68:AF68"/>
    <mergeCell ref="AG69:AI69"/>
    <mergeCell ref="AJ76:AO76"/>
    <mergeCell ref="AD75:AE75"/>
    <mergeCell ref="AG75:AH75"/>
    <mergeCell ref="AJ75:AK75"/>
    <mergeCell ref="AM75:AN75"/>
    <mergeCell ref="AJ69:AL69"/>
    <mergeCell ref="AM69:AO69"/>
    <mergeCell ref="AJ68:AL68"/>
    <mergeCell ref="AM68:AO68"/>
    <mergeCell ref="AD30:AI30"/>
    <mergeCell ref="AJ30:AO30"/>
    <mergeCell ref="AM9:AO9"/>
    <mergeCell ref="AG32:AI32"/>
    <mergeCell ref="AJ32:AL32"/>
    <mergeCell ref="AM32:AO32"/>
    <mergeCell ref="AD31:AF31"/>
    <mergeCell ref="AJ31:AL31"/>
    <mergeCell ref="AM31:AO31"/>
    <mergeCell ref="X68:Z68"/>
    <mergeCell ref="AD7:AI7"/>
    <mergeCell ref="AJ7:AO7"/>
    <mergeCell ref="AD8:AF8"/>
    <mergeCell ref="AG8:AI8"/>
    <mergeCell ref="AJ8:AL8"/>
    <mergeCell ref="AM8:AO8"/>
    <mergeCell ref="AG68:AI68"/>
    <mergeCell ref="AD9:AF9"/>
    <mergeCell ref="AG9:AI9"/>
    <mergeCell ref="AJ9:AL9"/>
    <mergeCell ref="R9:T9"/>
    <mergeCell ref="U9:W9"/>
    <mergeCell ref="L31:N31"/>
    <mergeCell ref="O31:Q31"/>
    <mergeCell ref="R31:T31"/>
    <mergeCell ref="X31:Z31"/>
    <mergeCell ref="X9:Z9"/>
    <mergeCell ref="AA9:AC9"/>
    <mergeCell ref="U75:V75"/>
    <mergeCell ref="X75:Y75"/>
    <mergeCell ref="X30:AC30"/>
    <mergeCell ref="U31:W31"/>
    <mergeCell ref="AA32:AC32"/>
    <mergeCell ref="AA31:AC31"/>
    <mergeCell ref="R30:W30"/>
    <mergeCell ref="AA68:AC68"/>
    <mergeCell ref="U68:W68"/>
    <mergeCell ref="O32:Q32"/>
    <mergeCell ref="F69:J69"/>
    <mergeCell ref="K69:K70"/>
    <mergeCell ref="L69:N69"/>
    <mergeCell ref="B67:K68"/>
    <mergeCell ref="A9:A10"/>
    <mergeCell ref="R7:W7"/>
    <mergeCell ref="C9:C10"/>
    <mergeCell ref="B9:B10"/>
    <mergeCell ref="L30:Q30"/>
    <mergeCell ref="A28:B28"/>
    <mergeCell ref="D9:D10"/>
    <mergeCell ref="R8:T8"/>
    <mergeCell ref="U8:W8"/>
    <mergeCell ref="B7:K8"/>
    <mergeCell ref="X8:Z8"/>
    <mergeCell ref="AA8:AC8"/>
    <mergeCell ref="L76:Q76"/>
    <mergeCell ref="R76:W76"/>
    <mergeCell ref="X76:AC76"/>
    <mergeCell ref="L75:M75"/>
    <mergeCell ref="AA75:AB75"/>
    <mergeCell ref="R75:S75"/>
    <mergeCell ref="O75:P75"/>
    <mergeCell ref="O69:Q69"/>
    <mergeCell ref="L8:N8"/>
    <mergeCell ref="O8:Q8"/>
    <mergeCell ref="O79:Q79"/>
    <mergeCell ref="L9:N9"/>
    <mergeCell ref="O9:Q9"/>
    <mergeCell ref="A75:C75"/>
    <mergeCell ref="A76:K76"/>
    <mergeCell ref="A7:A8"/>
    <mergeCell ref="A77:K77"/>
    <mergeCell ref="A74:B74"/>
    <mergeCell ref="F32:J32"/>
    <mergeCell ref="K32:K33"/>
    <mergeCell ref="A15:C15"/>
    <mergeCell ref="A11:C11"/>
    <mergeCell ref="A79:K79"/>
    <mergeCell ref="L79:N79"/>
    <mergeCell ref="L32:N32"/>
    <mergeCell ref="L77:AO77"/>
    <mergeCell ref="AG79:AI79"/>
    <mergeCell ref="AJ79:AL79"/>
    <mergeCell ref="A69:A70"/>
    <mergeCell ref="B69:B70"/>
    <mergeCell ref="C69:C70"/>
    <mergeCell ref="D69:D70"/>
    <mergeCell ref="A67:A68"/>
    <mergeCell ref="AA69:AC69"/>
    <mergeCell ref="R69:T69"/>
    <mergeCell ref="U69:W69"/>
    <mergeCell ref="X69:Z69"/>
    <mergeCell ref="X32:Z32"/>
    <mergeCell ref="B30:K31"/>
    <mergeCell ref="L68:N68"/>
    <mergeCell ref="O68:Q68"/>
    <mergeCell ref="R68:T68"/>
    <mergeCell ref="A65:B65"/>
    <mergeCell ref="A32:A33"/>
    <mergeCell ref="B32:B33"/>
    <mergeCell ref="C32:C33"/>
    <mergeCell ref="D32:D33"/>
    <mergeCell ref="AA86:AH86"/>
    <mergeCell ref="AA87:AH87"/>
    <mergeCell ref="A78:AO78"/>
    <mergeCell ref="AG31:AI31"/>
    <mergeCell ref="AD32:AF32"/>
    <mergeCell ref="L67:Q67"/>
    <mergeCell ref="R67:W67"/>
    <mergeCell ref="X67:AC67"/>
    <mergeCell ref="R32:T32"/>
    <mergeCell ref="U32:W32"/>
    <mergeCell ref="B2:M2"/>
    <mergeCell ref="B3:M3"/>
    <mergeCell ref="B4:M4"/>
    <mergeCell ref="B5:M5"/>
    <mergeCell ref="A21:C21"/>
    <mergeCell ref="A30:A31"/>
    <mergeCell ref="A23:C23"/>
    <mergeCell ref="A19:C19"/>
    <mergeCell ref="F9:J9"/>
    <mergeCell ref="K9:K10"/>
  </mergeCells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85" r:id="rId2"/>
  <headerFooter alignWithMargins="0">
    <oddFooter>&amp;Rstrona &amp;P z &amp;N</oddFooter>
  </headerFooter>
  <rowBreaks count="2" manualBreakCount="2">
    <brk id="29" max="40" man="1"/>
    <brk id="60" max="4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max</cp:lastModifiedBy>
  <cp:lastPrinted>2009-09-04T11:30:30Z</cp:lastPrinted>
  <dcterms:created xsi:type="dcterms:W3CDTF">2006-10-20T10:08:03Z</dcterms:created>
  <dcterms:modified xsi:type="dcterms:W3CDTF">2010-03-01T08:27:50Z</dcterms:modified>
  <cp:category/>
  <cp:version/>
  <cp:contentType/>
  <cp:contentStatus/>
</cp:coreProperties>
</file>