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6300" activeTab="0"/>
  </bookViews>
  <sheets>
    <sheet name="studia II stopnia" sheetId="1" r:id="rId1"/>
  </sheets>
  <definedNames>
    <definedName name="_xlnm.Print_Area" localSheetId="0">'studia II stopnia'!$A$1:$V$70</definedName>
  </definedNames>
  <calcPr fullCalcOnLoad="1"/>
</workbook>
</file>

<file path=xl/sharedStrings.xml><?xml version="1.0" encoding="utf-8"?>
<sst xmlns="http://schemas.openxmlformats.org/spreadsheetml/2006/main" count="171" uniqueCount="79">
  <si>
    <t>Lp</t>
  </si>
  <si>
    <t>Nazwa przedmiotu</t>
  </si>
  <si>
    <t>E/Z</t>
  </si>
  <si>
    <t>Razem</t>
  </si>
  <si>
    <t>C</t>
  </si>
  <si>
    <t>ECTS</t>
  </si>
  <si>
    <t>A</t>
  </si>
  <si>
    <t>semestr 1</t>
  </si>
  <si>
    <t>semestr 2</t>
  </si>
  <si>
    <t>semestr 3</t>
  </si>
  <si>
    <t>semestr 4</t>
  </si>
  <si>
    <t>I rok</t>
  </si>
  <si>
    <t>II rok</t>
  </si>
  <si>
    <t>B</t>
  </si>
  <si>
    <t>RAZEM   A:</t>
  </si>
  <si>
    <t>RAZEM   B:</t>
  </si>
  <si>
    <t>RAZEM   C:</t>
  </si>
  <si>
    <t>Razem
ECTS</t>
  </si>
  <si>
    <t>GRUPA TREŚCI PODSTAWOWYCH</t>
  </si>
  <si>
    <t>GRUPA TREŚCI KIERUNKOWYCH</t>
  </si>
  <si>
    <t>INNE WYMAGANIA</t>
  </si>
  <si>
    <t>ćwicz.</t>
  </si>
  <si>
    <t>labolat.</t>
  </si>
  <si>
    <t>konwer.</t>
  </si>
  <si>
    <t>semin.</t>
  </si>
  <si>
    <t>15 tyg.</t>
  </si>
  <si>
    <t>w tym</t>
  </si>
  <si>
    <t>RAZEM ROCZNIE</t>
  </si>
  <si>
    <t>wykł.</t>
  </si>
  <si>
    <t>.....................................................................</t>
  </si>
  <si>
    <t>(pieczęć i podpis Dziekana)</t>
  </si>
  <si>
    <t>Otrzymują:</t>
  </si>
  <si>
    <t>RAZEM SEMESTRY (A+B+C)</t>
  </si>
  <si>
    <t>wykłady</t>
  </si>
  <si>
    <t>Organizacja Produkcji Filmowej i Telewizyjnej</t>
  </si>
  <si>
    <t>Z</t>
  </si>
  <si>
    <t>z</t>
  </si>
  <si>
    <t>Zajęcia warsztatowe</t>
  </si>
  <si>
    <t>Teoria organizacji i zarządzania</t>
  </si>
  <si>
    <t>Seminarium magisterskie</t>
  </si>
  <si>
    <t>Przedmiot do wyboru</t>
  </si>
  <si>
    <t>Wydział Radia i Telewizji</t>
  </si>
  <si>
    <t>Plastyka i scenografia w filmie i tv</t>
  </si>
  <si>
    <t xml:space="preserve"> Nie przewiduje się praktyk</t>
  </si>
  <si>
    <t>Teoria i praktyka reklamy</t>
  </si>
  <si>
    <t>Kierunki i autorzy kina współczesnego</t>
  </si>
  <si>
    <t>Development w produkcji telewizyjno-filmowej</t>
  </si>
  <si>
    <t>Elementy wiedzy menadżerskiej</t>
  </si>
  <si>
    <t>Kosztorysowanie i analiza finansowa w produkcji tv-filmowej</t>
  </si>
  <si>
    <t>Nowe media w produkcji telewizyjno-filmowej</t>
  </si>
  <si>
    <t>Podstawy reżyserii i pracy z aktorem</t>
  </si>
  <si>
    <t>Treści kształcenia w zakresie/nazwa przedmiotu</t>
  </si>
  <si>
    <t>Organizacji i zarządzania</t>
  </si>
  <si>
    <t>Marketingu i promocji w kulturze oraz mediach</t>
  </si>
  <si>
    <t>Wiedzy o kulturze i sztuce współczesnej</t>
  </si>
  <si>
    <t>Psychologii i komunikacji społecznej</t>
  </si>
  <si>
    <t>Finansowanie produkcji audiowizualnej w Polsce i Europie</t>
  </si>
  <si>
    <t>Zarządzanie w mediach</t>
  </si>
  <si>
    <t>Organizacja imprez masowych</t>
  </si>
  <si>
    <t>Prawo mediów</t>
  </si>
  <si>
    <t>Rynek dystrybutorski i nowe pola eksploatacji</t>
  </si>
  <si>
    <t>Marketing i Public Relations</t>
  </si>
  <si>
    <t>Zarządzanie instytucjami kultury</t>
  </si>
  <si>
    <t>Podstawy psychologii społecznej</t>
  </si>
  <si>
    <t>Umowy prawno-autorskie w przemyśle audiowizualnym</t>
  </si>
  <si>
    <t>Komunikacja społeczna</t>
  </si>
  <si>
    <t>Wykład monograficzny</t>
  </si>
  <si>
    <t>OGÓŁEM     1 200</t>
  </si>
  <si>
    <t xml:space="preserve"> </t>
  </si>
  <si>
    <t>1. Dział Kształcenia</t>
  </si>
  <si>
    <t>studia II stopnia</t>
  </si>
  <si>
    <t>modyfikacja planu studiów 2008/2009</t>
  </si>
  <si>
    <t>obowiązująca od 2009/2010</t>
  </si>
  <si>
    <t>studia stacjonarne</t>
  </si>
  <si>
    <r>
      <t xml:space="preserve">Studia kończą się nadaniem tytułu zawodowego magistra sztuki na kierunku  </t>
    </r>
    <r>
      <rPr>
        <i/>
        <sz val="12"/>
        <rFont val="Arial"/>
        <family val="2"/>
      </rPr>
      <t>organizacja produkcji filmowej i telewizyjnej.</t>
    </r>
  </si>
  <si>
    <r>
      <t xml:space="preserve">Plan studiów zatwierdzony przez Radę Wydziału w dniu  </t>
    </r>
    <r>
      <rPr>
        <b/>
        <sz val="12"/>
        <rFont val="Arial"/>
        <family val="2"/>
      </rPr>
      <t>30.06.2009r.</t>
    </r>
  </si>
  <si>
    <t>2. Dziekanat</t>
  </si>
  <si>
    <t>Seminarium współczesnych problemów sztuki</t>
  </si>
  <si>
    <t>Warunkiem przystąpienia do egzaminu magisterskiego jest przedstawienie pracy teoretycznej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</si>
</sst>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6"/>
      <color indexed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8"/>
      <name val="Arial CE"/>
      <family val="2"/>
    </font>
    <font>
      <u val="single"/>
      <sz val="10"/>
      <name val="Arial"/>
      <family val="2"/>
    </font>
    <font>
      <i/>
      <sz val="12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indent="3"/>
    </xf>
    <xf numFmtId="0" fontId="3" fillId="0" borderId="11" xfId="0" applyFont="1" applyBorder="1" applyAlignment="1">
      <alignment horizontal="center" vertical="center" textRotation="90" shrinkToFit="1"/>
    </xf>
    <xf numFmtId="0" fontId="3" fillId="0" borderId="12" xfId="0" applyFont="1" applyBorder="1" applyAlignment="1">
      <alignment horizontal="center" vertical="center" textRotation="90" shrinkToFit="1"/>
    </xf>
    <xf numFmtId="0" fontId="4" fillId="0" borderId="13" xfId="0" applyFont="1" applyBorder="1" applyAlignment="1">
      <alignment horizontal="center" vertical="center" textRotation="90" shrinkToFit="1"/>
    </xf>
    <xf numFmtId="0" fontId="8" fillId="0" borderId="0" xfId="0" applyFont="1" applyBorder="1" applyAlignment="1">
      <alignment vertical="center"/>
    </xf>
    <xf numFmtId="0" fontId="3" fillId="33" borderId="14" xfId="0" applyFont="1" applyFill="1" applyBorder="1" applyAlignment="1">
      <alignment horizontal="center" vertical="center" textRotation="90" shrinkToFit="1"/>
    </xf>
    <xf numFmtId="0" fontId="3" fillId="33" borderId="15" xfId="0" applyFont="1" applyFill="1" applyBorder="1" applyAlignment="1">
      <alignment horizontal="center" vertical="center" textRotation="90" shrinkToFit="1"/>
    </xf>
    <xf numFmtId="0" fontId="3" fillId="34" borderId="15" xfId="0" applyFont="1" applyFill="1" applyBorder="1" applyAlignment="1">
      <alignment horizontal="center" vertical="center" textRotation="90" shrinkToFit="1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 textRotation="90" shrinkToFit="1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 vertical="center" textRotation="90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 vertical="top" wrapText="1"/>
    </xf>
    <xf numFmtId="16" fontId="8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 indent="3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 shrinkToFit="1"/>
    </xf>
    <xf numFmtId="0" fontId="6" fillId="33" borderId="41" xfId="0" applyFont="1" applyFill="1" applyBorder="1" applyAlignment="1">
      <alignment horizontal="center" vertical="center" shrinkToFit="1"/>
    </xf>
    <xf numFmtId="0" fontId="6" fillId="33" borderId="42" xfId="0" applyFont="1" applyFill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6" fillId="34" borderId="44" xfId="0" applyFont="1" applyFill="1" applyBorder="1" applyAlignment="1">
      <alignment horizontal="center" vertical="center" shrinkToFit="1"/>
    </xf>
    <xf numFmtId="0" fontId="6" fillId="34" borderId="42" xfId="0" applyFont="1" applyFill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6" fillId="33" borderId="46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3" fillId="0" borderId="4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10" fillId="33" borderId="32" xfId="0" applyFont="1" applyFill="1" applyBorder="1" applyAlignment="1">
      <alignment horizontal="center" vertical="center" shrinkToFit="1"/>
    </xf>
    <xf numFmtId="0" fontId="10" fillId="33" borderId="33" xfId="0" applyFont="1" applyFill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10" fillId="34" borderId="35" xfId="0" applyFont="1" applyFill="1" applyBorder="1" applyAlignment="1">
      <alignment horizontal="center" vertical="center" shrinkToFit="1"/>
    </xf>
    <xf numFmtId="0" fontId="10" fillId="34" borderId="33" xfId="0" applyFont="1" applyFill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10" fillId="33" borderId="37" xfId="0" applyFont="1" applyFill="1" applyBorder="1" applyAlignment="1">
      <alignment horizontal="center" vertical="center" shrinkToFit="1"/>
    </xf>
    <xf numFmtId="0" fontId="13" fillId="0" borderId="11" xfId="0" applyFont="1" applyBorder="1" applyAlignment="1">
      <alignment vertical="center" shrinkToFit="1"/>
    </xf>
    <xf numFmtId="0" fontId="13" fillId="0" borderId="27" xfId="0" applyFont="1" applyBorder="1" applyAlignment="1">
      <alignment vertical="center" shrinkToFit="1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vertical="center"/>
    </xf>
    <xf numFmtId="0" fontId="13" fillId="0" borderId="50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 shrinkToFit="1"/>
    </xf>
    <xf numFmtId="3" fontId="15" fillId="0" borderId="33" xfId="0" applyNumberFormat="1" applyFont="1" applyBorder="1" applyAlignment="1">
      <alignment horizontal="center" vertical="center" shrinkToFit="1"/>
    </xf>
    <xf numFmtId="3" fontId="15" fillId="0" borderId="34" xfId="0" applyNumberFormat="1" applyFont="1" applyBorder="1" applyAlignment="1">
      <alignment horizontal="center" vertical="center" shrinkToFit="1"/>
    </xf>
    <xf numFmtId="3" fontId="22" fillId="0" borderId="51" xfId="0" applyNumberFormat="1" applyFont="1" applyBorder="1" applyAlignment="1">
      <alignment horizontal="center" vertical="center" shrinkToFit="1"/>
    </xf>
    <xf numFmtId="3" fontId="22" fillId="0" borderId="34" xfId="0" applyNumberFormat="1" applyFont="1" applyBorder="1" applyAlignment="1">
      <alignment horizontal="center" vertical="center" shrinkToFit="1"/>
    </xf>
    <xf numFmtId="3" fontId="22" fillId="0" borderId="36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17" fillId="0" borderId="0" xfId="0" applyFont="1" applyAlignment="1">
      <alignment horizontal="center" vertical="top"/>
    </xf>
    <xf numFmtId="0" fontId="6" fillId="33" borderId="1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15" fillId="0" borderId="0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indent="2"/>
    </xf>
    <xf numFmtId="0" fontId="6" fillId="0" borderId="53" xfId="0" applyFont="1" applyBorder="1" applyAlignment="1">
      <alignment horizontal="left" vertical="center" indent="2"/>
    </xf>
    <xf numFmtId="0" fontId="6" fillId="0" borderId="54" xfId="0" applyFont="1" applyBorder="1" applyAlignment="1">
      <alignment horizontal="left" vertical="center" indent="2"/>
    </xf>
    <xf numFmtId="0" fontId="6" fillId="0" borderId="52" xfId="0" applyFont="1" applyBorder="1" applyAlignment="1">
      <alignment horizontal="left" vertical="center" indent="2" shrinkToFit="1"/>
    </xf>
    <xf numFmtId="0" fontId="6" fillId="0" borderId="53" xfId="0" applyFont="1" applyBorder="1" applyAlignment="1">
      <alignment horizontal="left" vertical="center" indent="2" shrinkToFit="1"/>
    </xf>
    <xf numFmtId="0" fontId="6" fillId="0" borderId="54" xfId="0" applyFont="1" applyBorder="1" applyAlignment="1">
      <alignment horizontal="left" vertical="center" indent="2" shrinkToFit="1"/>
    </xf>
    <xf numFmtId="0" fontId="10" fillId="0" borderId="55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0" fontId="3" fillId="0" borderId="56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3" fillId="34" borderId="58" xfId="0" applyFont="1" applyFill="1" applyBorder="1" applyAlignment="1">
      <alignment horizontal="center" vertical="center"/>
    </xf>
    <xf numFmtId="0" fontId="13" fillId="34" borderId="5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textRotation="90" shrinkToFit="1"/>
    </xf>
    <xf numFmtId="0" fontId="3" fillId="0" borderId="19" xfId="0" applyFont="1" applyBorder="1" applyAlignment="1">
      <alignment horizontal="center" vertical="center" textRotation="90" shrinkToFit="1"/>
    </xf>
    <xf numFmtId="0" fontId="13" fillId="33" borderId="63" xfId="0" applyFont="1" applyFill="1" applyBorder="1" applyAlignment="1">
      <alignment horizontal="center" vertical="center"/>
    </xf>
    <xf numFmtId="0" fontId="13" fillId="33" borderId="58" xfId="0" applyFont="1" applyFill="1" applyBorder="1" applyAlignment="1">
      <alignment horizontal="center" vertical="center"/>
    </xf>
    <xf numFmtId="0" fontId="13" fillId="33" borderId="64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/>
    </xf>
    <xf numFmtId="0" fontId="13" fillId="33" borderId="65" xfId="0" applyFont="1" applyFill="1" applyBorder="1" applyAlignment="1">
      <alignment horizontal="center" vertical="center"/>
    </xf>
    <xf numFmtId="0" fontId="13" fillId="34" borderId="66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/>
    </xf>
    <xf numFmtId="0" fontId="13" fillId="34" borderId="67" xfId="0" applyFont="1" applyFill="1" applyBorder="1" applyAlignment="1">
      <alignment horizontal="center" vertical="center"/>
    </xf>
    <xf numFmtId="0" fontId="16" fillId="33" borderId="68" xfId="0" applyFont="1" applyFill="1" applyBorder="1" applyAlignment="1">
      <alignment horizontal="center" vertical="center" wrapText="1"/>
    </xf>
    <xf numFmtId="0" fontId="16" fillId="33" borderId="69" xfId="0" applyFont="1" applyFill="1" applyBorder="1" applyAlignment="1">
      <alignment horizontal="center" vertical="center"/>
    </xf>
    <xf numFmtId="0" fontId="16" fillId="33" borderId="70" xfId="0" applyFont="1" applyFill="1" applyBorder="1" applyAlignment="1">
      <alignment horizontal="center" vertical="center"/>
    </xf>
    <xf numFmtId="0" fontId="16" fillId="34" borderId="71" xfId="0" applyFont="1" applyFill="1" applyBorder="1" applyAlignment="1">
      <alignment horizontal="center" vertical="center" wrapText="1"/>
    </xf>
    <xf numFmtId="0" fontId="16" fillId="34" borderId="69" xfId="0" applyFont="1" applyFill="1" applyBorder="1" applyAlignment="1">
      <alignment horizontal="center" vertical="center"/>
    </xf>
    <xf numFmtId="0" fontId="16" fillId="34" borderId="70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textRotation="90" wrapText="1" shrinkToFit="1"/>
    </xf>
    <xf numFmtId="0" fontId="14" fillId="0" borderId="12" xfId="0" applyFont="1" applyBorder="1" applyAlignment="1">
      <alignment horizontal="center" vertical="center" textRotation="90" wrapText="1" shrinkToFit="1"/>
    </xf>
    <xf numFmtId="0" fontId="16" fillId="33" borderId="72" xfId="0" applyFont="1" applyFill="1" applyBorder="1" applyAlignment="1">
      <alignment horizontal="center" vertical="center" wrapText="1"/>
    </xf>
    <xf numFmtId="0" fontId="16" fillId="34" borderId="73" xfId="0" applyFont="1" applyFill="1" applyBorder="1" applyAlignment="1">
      <alignment horizontal="center" vertical="center"/>
    </xf>
    <xf numFmtId="0" fontId="16" fillId="33" borderId="71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47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 wrapText="1"/>
    </xf>
    <xf numFmtId="3" fontId="15" fillId="34" borderId="74" xfId="0" applyNumberFormat="1" applyFont="1" applyFill="1" applyBorder="1" applyAlignment="1">
      <alignment horizontal="center" vertical="center"/>
    </xf>
    <xf numFmtId="0" fontId="16" fillId="33" borderId="75" xfId="0" applyFont="1" applyFill="1" applyBorder="1" applyAlignment="1">
      <alignment horizontal="center" vertical="center"/>
    </xf>
    <xf numFmtId="0" fontId="16" fillId="34" borderId="72" xfId="0" applyFont="1" applyFill="1" applyBorder="1" applyAlignment="1">
      <alignment horizontal="center" vertical="center" wrapText="1"/>
    </xf>
    <xf numFmtId="3" fontId="15" fillId="33" borderId="74" xfId="0" applyNumberFormat="1" applyFont="1" applyFill="1" applyBorder="1" applyAlignment="1">
      <alignment horizontal="center" vertical="center" shrinkToFit="1"/>
    </xf>
    <xf numFmtId="3" fontId="15" fillId="33" borderId="37" xfId="0" applyNumberFormat="1" applyFont="1" applyFill="1" applyBorder="1" applyAlignment="1">
      <alignment horizontal="center" vertical="center" shrinkToFit="1"/>
    </xf>
    <xf numFmtId="3" fontId="15" fillId="34" borderId="35" xfId="0" applyNumberFormat="1" applyFont="1" applyFill="1" applyBorder="1" applyAlignment="1">
      <alignment horizontal="center" vertical="center" shrinkToFit="1"/>
    </xf>
    <xf numFmtId="3" fontId="15" fillId="34" borderId="33" xfId="0" applyNumberFormat="1" applyFont="1" applyFill="1" applyBorder="1" applyAlignment="1">
      <alignment horizontal="center" vertical="center" shrinkToFit="1"/>
    </xf>
    <xf numFmtId="0" fontId="5" fillId="0" borderId="63" xfId="0" applyFont="1" applyBorder="1" applyAlignment="1">
      <alignment horizontal="left" vertical="center" wrapText="1" indent="7"/>
    </xf>
    <xf numFmtId="0" fontId="5" fillId="0" borderId="58" xfId="0" applyFont="1" applyBorder="1" applyAlignment="1">
      <alignment horizontal="left" vertical="center" wrapText="1" indent="7"/>
    </xf>
    <xf numFmtId="0" fontId="5" fillId="0" borderId="59" xfId="0" applyFont="1" applyBorder="1" applyAlignment="1">
      <alignment horizontal="left" vertical="center" wrapText="1" indent="7"/>
    </xf>
    <xf numFmtId="3" fontId="15" fillId="33" borderId="32" xfId="0" applyNumberFormat="1" applyFont="1" applyFill="1" applyBorder="1" applyAlignment="1">
      <alignment horizontal="center" vertical="center" shrinkToFit="1"/>
    </xf>
    <xf numFmtId="3" fontId="15" fillId="33" borderId="33" xfId="0" applyNumberFormat="1" applyFont="1" applyFill="1" applyBorder="1" applyAlignment="1">
      <alignment horizontal="center" vertical="center" shrinkToFit="1"/>
    </xf>
    <xf numFmtId="0" fontId="5" fillId="0" borderId="76" xfId="0" applyFont="1" applyBorder="1" applyAlignment="1">
      <alignment horizontal="left" vertical="center" wrapText="1" indent="7"/>
    </xf>
    <xf numFmtId="0" fontId="5" fillId="0" borderId="77" xfId="0" applyFont="1" applyBorder="1" applyAlignment="1">
      <alignment horizontal="left" vertical="center" wrapText="1" indent="7"/>
    </xf>
    <xf numFmtId="0" fontId="5" fillId="0" borderId="78" xfId="0" applyFont="1" applyBorder="1" applyAlignment="1">
      <alignment horizontal="left" vertical="center" wrapText="1" indent="7"/>
    </xf>
    <xf numFmtId="3" fontId="15" fillId="33" borderId="79" xfId="0" applyNumberFormat="1" applyFont="1" applyFill="1" applyBorder="1" applyAlignment="1">
      <alignment horizontal="center" vertical="center"/>
    </xf>
    <xf numFmtId="3" fontId="15" fillId="33" borderId="74" xfId="0" applyNumberFormat="1" applyFont="1" applyFill="1" applyBorder="1" applyAlignment="1">
      <alignment horizontal="center" vertical="center"/>
    </xf>
    <xf numFmtId="0" fontId="5" fillId="0" borderId="80" xfId="0" applyFont="1" applyBorder="1" applyAlignment="1">
      <alignment horizontal="left" vertical="center" wrapText="1" indent="7"/>
    </xf>
    <xf numFmtId="0" fontId="5" fillId="0" borderId="81" xfId="0" applyFont="1" applyBorder="1" applyAlignment="1">
      <alignment horizontal="left" vertical="center" wrapText="1" indent="7"/>
    </xf>
    <xf numFmtId="0" fontId="5" fillId="0" borderId="82" xfId="0" applyFont="1" applyBorder="1" applyAlignment="1">
      <alignment horizontal="left" vertical="center" wrapText="1" indent="7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0" fontId="23" fillId="0" borderId="55" xfId="0" applyFont="1" applyBorder="1" applyAlignment="1">
      <alignment horizontal="left" vertical="center" wrapText="1" indent="7"/>
    </xf>
    <xf numFmtId="0" fontId="23" fillId="0" borderId="83" xfId="0" applyFont="1" applyBorder="1" applyAlignment="1">
      <alignment horizontal="left" vertical="center" wrapText="1" indent="7"/>
    </xf>
    <xf numFmtId="0" fontId="23" fillId="0" borderId="51" xfId="0" applyFont="1" applyBorder="1" applyAlignment="1">
      <alignment horizontal="left" vertical="center" wrapText="1" indent="7"/>
    </xf>
    <xf numFmtId="0" fontId="23" fillId="0" borderId="35" xfId="0" applyFont="1" applyBorder="1" applyAlignment="1">
      <alignment horizontal="left" vertical="center" wrapText="1" indent="7"/>
    </xf>
    <xf numFmtId="0" fontId="8" fillId="33" borderId="33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D70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3.00390625" style="1" customWidth="1"/>
    <col min="2" max="2" width="44.8515625" style="1" customWidth="1"/>
    <col min="3" max="3" width="3.7109375" style="1" customWidth="1"/>
    <col min="4" max="4" width="6.28125" style="1" customWidth="1"/>
    <col min="5" max="9" width="4.140625" style="1" customWidth="1"/>
    <col min="10" max="10" width="6.28125" style="1" customWidth="1"/>
    <col min="11" max="22" width="4.28125" style="1" customWidth="1"/>
    <col min="23" max="23" width="6.8515625" style="1" customWidth="1"/>
    <col min="24" max="16384" width="8.8515625" style="1" customWidth="1"/>
  </cols>
  <sheetData>
    <row r="1" spans="1:30" s="2" customFormat="1" ht="17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0" t="s">
        <v>70</v>
      </c>
      <c r="O1" s="10"/>
      <c r="P1" s="10"/>
      <c r="Q1" s="10"/>
      <c r="R1" s="44"/>
      <c r="S1" s="44"/>
      <c r="T1" s="44"/>
      <c r="U1" s="44"/>
      <c r="V1" s="44"/>
      <c r="W1" s="45"/>
      <c r="X1" s="45"/>
      <c r="AC1" s="15"/>
      <c r="AD1" s="15"/>
    </row>
    <row r="2" spans="1:30" s="2" customFormat="1" ht="17.25" customHeight="1">
      <c r="A2" s="10"/>
      <c r="B2" s="148" t="s">
        <v>41</v>
      </c>
      <c r="C2" s="148"/>
      <c r="D2" s="148"/>
      <c r="E2" s="8"/>
      <c r="F2" s="8"/>
      <c r="G2" s="8"/>
      <c r="H2" s="8"/>
      <c r="I2" s="8"/>
      <c r="J2" s="8"/>
      <c r="K2" s="8"/>
      <c r="L2" s="8"/>
      <c r="M2" s="10" t="s">
        <v>73</v>
      </c>
      <c r="O2" s="10"/>
      <c r="P2" s="10"/>
      <c r="Q2" s="10"/>
      <c r="R2" s="46"/>
      <c r="S2" s="46"/>
      <c r="T2" s="46"/>
      <c r="U2" s="46"/>
      <c r="V2" s="46"/>
      <c r="W2" s="45"/>
      <c r="X2" s="45"/>
      <c r="AC2" s="15"/>
      <c r="AD2" s="15"/>
    </row>
    <row r="3" spans="1:30" s="2" customFormat="1" ht="17.25" customHeight="1">
      <c r="A3" s="10"/>
      <c r="B3" s="148" t="s">
        <v>34</v>
      </c>
      <c r="C3" s="148"/>
      <c r="D3" s="148"/>
      <c r="E3" s="8"/>
      <c r="F3" s="8"/>
      <c r="G3" s="8"/>
      <c r="H3" s="8"/>
      <c r="I3" s="8"/>
      <c r="J3" s="8"/>
      <c r="K3" s="8"/>
      <c r="L3" s="8"/>
      <c r="M3" s="47" t="s">
        <v>71</v>
      </c>
      <c r="O3" s="47"/>
      <c r="P3" s="47"/>
      <c r="Q3" s="47"/>
      <c r="R3" s="46"/>
      <c r="S3" s="46"/>
      <c r="T3" s="46"/>
      <c r="U3" s="46"/>
      <c r="V3" s="46"/>
      <c r="W3" s="45"/>
      <c r="X3" s="45"/>
      <c r="AC3" s="15"/>
      <c r="AD3" s="15"/>
    </row>
    <row r="4" spans="1:30" s="2" customFormat="1" ht="17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8" t="s">
        <v>72</v>
      </c>
      <c r="O4" s="48"/>
      <c r="P4" s="48"/>
      <c r="Q4" s="48"/>
      <c r="R4" s="11"/>
      <c r="S4" s="11"/>
      <c r="T4" s="11"/>
      <c r="V4" s="32"/>
      <c r="AC4" s="15"/>
      <c r="AD4" s="15"/>
    </row>
    <row r="5" spans="1:30" ht="9" customHeight="1" thickBot="1">
      <c r="A5" s="3"/>
      <c r="B5" s="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29"/>
    </row>
    <row r="6" spans="1:22" ht="14.25" customHeight="1">
      <c r="A6" s="161" t="s">
        <v>6</v>
      </c>
      <c r="B6" s="165" t="s">
        <v>18</v>
      </c>
      <c r="C6" s="165"/>
      <c r="D6" s="165"/>
      <c r="E6" s="165"/>
      <c r="F6" s="165"/>
      <c r="G6" s="165"/>
      <c r="H6" s="165"/>
      <c r="I6" s="165"/>
      <c r="J6" s="166"/>
      <c r="K6" s="179" t="s">
        <v>11</v>
      </c>
      <c r="L6" s="180"/>
      <c r="M6" s="180"/>
      <c r="N6" s="180"/>
      <c r="O6" s="180"/>
      <c r="P6" s="181"/>
      <c r="Q6" s="163" t="s">
        <v>12</v>
      </c>
      <c r="R6" s="163"/>
      <c r="S6" s="163"/>
      <c r="T6" s="163"/>
      <c r="U6" s="163"/>
      <c r="V6" s="164"/>
    </row>
    <row r="7" spans="1:22" ht="11.25" customHeight="1" thickBot="1">
      <c r="A7" s="162"/>
      <c r="B7" s="167"/>
      <c r="C7" s="167"/>
      <c r="D7" s="167"/>
      <c r="E7" s="167"/>
      <c r="F7" s="167"/>
      <c r="G7" s="167"/>
      <c r="H7" s="167"/>
      <c r="I7" s="167"/>
      <c r="J7" s="168"/>
      <c r="K7" s="182" t="s">
        <v>7</v>
      </c>
      <c r="L7" s="183"/>
      <c r="M7" s="184"/>
      <c r="N7" s="185" t="s">
        <v>8</v>
      </c>
      <c r="O7" s="186"/>
      <c r="P7" s="187"/>
      <c r="Q7" s="169" t="s">
        <v>9</v>
      </c>
      <c r="R7" s="170"/>
      <c r="S7" s="171"/>
      <c r="T7" s="172" t="s">
        <v>10</v>
      </c>
      <c r="U7" s="173"/>
      <c r="V7" s="174"/>
    </row>
    <row r="8" spans="1:22" ht="11.25" customHeight="1" thickBot="1">
      <c r="A8" s="159" t="s">
        <v>0</v>
      </c>
      <c r="B8" s="157" t="s">
        <v>51</v>
      </c>
      <c r="C8" s="175" t="s">
        <v>2</v>
      </c>
      <c r="D8" s="177" t="s">
        <v>3</v>
      </c>
      <c r="E8" s="194" t="s">
        <v>26</v>
      </c>
      <c r="F8" s="194"/>
      <c r="G8" s="194"/>
      <c r="H8" s="194"/>
      <c r="I8" s="195"/>
      <c r="J8" s="196" t="s">
        <v>17</v>
      </c>
      <c r="K8" s="198" t="s">
        <v>25</v>
      </c>
      <c r="L8" s="189"/>
      <c r="M8" s="190"/>
      <c r="N8" s="191" t="s">
        <v>25</v>
      </c>
      <c r="O8" s="192"/>
      <c r="P8" s="199"/>
      <c r="Q8" s="188" t="s">
        <v>25</v>
      </c>
      <c r="R8" s="189"/>
      <c r="S8" s="190"/>
      <c r="T8" s="191" t="s">
        <v>25</v>
      </c>
      <c r="U8" s="192"/>
      <c r="V8" s="193"/>
    </row>
    <row r="9" spans="1:22" s="6" customFormat="1" ht="29.25" customHeight="1">
      <c r="A9" s="160"/>
      <c r="B9" s="158"/>
      <c r="C9" s="176"/>
      <c r="D9" s="178"/>
      <c r="E9" s="12" t="s">
        <v>33</v>
      </c>
      <c r="F9" s="12" t="s">
        <v>21</v>
      </c>
      <c r="G9" s="12" t="s">
        <v>22</v>
      </c>
      <c r="H9" s="12" t="s">
        <v>23</v>
      </c>
      <c r="I9" s="13" t="s">
        <v>24</v>
      </c>
      <c r="J9" s="197"/>
      <c r="K9" s="16" t="s">
        <v>28</v>
      </c>
      <c r="L9" s="17" t="s">
        <v>21</v>
      </c>
      <c r="M9" s="5" t="s">
        <v>5</v>
      </c>
      <c r="N9" s="28" t="s">
        <v>28</v>
      </c>
      <c r="O9" s="18" t="s">
        <v>21</v>
      </c>
      <c r="P9" s="14" t="s">
        <v>5</v>
      </c>
      <c r="Q9" s="23" t="s">
        <v>28</v>
      </c>
      <c r="R9" s="17" t="s">
        <v>21</v>
      </c>
      <c r="S9" s="5" t="s">
        <v>5</v>
      </c>
      <c r="T9" s="28" t="s">
        <v>28</v>
      </c>
      <c r="U9" s="18" t="s">
        <v>21</v>
      </c>
      <c r="V9" s="5" t="s">
        <v>5</v>
      </c>
    </row>
    <row r="10" spans="1:22" s="104" customFormat="1" ht="19.5" customHeight="1">
      <c r="A10" s="152" t="s">
        <v>52</v>
      </c>
      <c r="B10" s="153"/>
      <c r="C10" s="154"/>
      <c r="D10" s="94">
        <v>75</v>
      </c>
      <c r="E10" s="74">
        <v>45</v>
      </c>
      <c r="F10" s="74">
        <v>30</v>
      </c>
      <c r="G10" s="74"/>
      <c r="H10" s="74"/>
      <c r="I10" s="95"/>
      <c r="J10" s="96">
        <v>7</v>
      </c>
      <c r="K10" s="97"/>
      <c r="L10" s="98"/>
      <c r="M10" s="99"/>
      <c r="N10" s="100"/>
      <c r="O10" s="101"/>
      <c r="P10" s="102"/>
      <c r="Q10" s="103"/>
      <c r="R10" s="98"/>
      <c r="S10" s="99"/>
      <c r="T10" s="100"/>
      <c r="U10" s="101"/>
      <c r="V10" s="99"/>
    </row>
    <row r="11" spans="1:22" s="4" customFormat="1" ht="19.5" customHeight="1">
      <c r="A11" s="49">
        <v>1</v>
      </c>
      <c r="B11" s="50" t="s">
        <v>38</v>
      </c>
      <c r="C11" s="51">
        <v>1</v>
      </c>
      <c r="D11" s="49">
        <v>45</v>
      </c>
      <c r="E11" s="52">
        <v>30</v>
      </c>
      <c r="F11" s="52">
        <v>15</v>
      </c>
      <c r="G11" s="52"/>
      <c r="H11" s="52"/>
      <c r="I11" s="53"/>
      <c r="J11" s="54">
        <v>4</v>
      </c>
      <c r="K11" s="55">
        <v>2</v>
      </c>
      <c r="L11" s="56">
        <v>1</v>
      </c>
      <c r="M11" s="54">
        <v>4</v>
      </c>
      <c r="N11" s="57"/>
      <c r="O11" s="58"/>
      <c r="P11" s="59"/>
      <c r="Q11" s="60"/>
      <c r="R11" s="56"/>
      <c r="S11" s="54"/>
      <c r="T11" s="57"/>
      <c r="U11" s="58"/>
      <c r="V11" s="54"/>
    </row>
    <row r="12" spans="1:22" s="4" customFormat="1" ht="19.5" customHeight="1">
      <c r="A12" s="49">
        <v>2</v>
      </c>
      <c r="B12" s="50" t="s">
        <v>47</v>
      </c>
      <c r="C12" s="51" t="s">
        <v>35</v>
      </c>
      <c r="D12" s="49">
        <v>30</v>
      </c>
      <c r="E12" s="52">
        <v>15</v>
      </c>
      <c r="F12" s="52">
        <v>15</v>
      </c>
      <c r="G12" s="52"/>
      <c r="H12" s="52"/>
      <c r="I12" s="53"/>
      <c r="J12" s="54">
        <v>3</v>
      </c>
      <c r="K12" s="55">
        <v>1</v>
      </c>
      <c r="L12" s="56">
        <v>1</v>
      </c>
      <c r="M12" s="54">
        <v>3</v>
      </c>
      <c r="N12" s="57"/>
      <c r="O12" s="58"/>
      <c r="P12" s="59"/>
      <c r="Q12" s="60"/>
      <c r="R12" s="56"/>
      <c r="S12" s="54"/>
      <c r="T12" s="57"/>
      <c r="U12" s="58"/>
      <c r="V12" s="54"/>
    </row>
    <row r="13" spans="1:22" s="129" customFormat="1" ht="19.5" customHeight="1">
      <c r="A13" s="149" t="s">
        <v>53</v>
      </c>
      <c r="B13" s="150"/>
      <c r="C13" s="151"/>
      <c r="D13" s="75">
        <v>150</v>
      </c>
      <c r="E13" s="76">
        <v>75</v>
      </c>
      <c r="F13" s="76">
        <v>75</v>
      </c>
      <c r="G13" s="76"/>
      <c r="H13" s="76"/>
      <c r="I13" s="77"/>
      <c r="J13" s="78">
        <v>14</v>
      </c>
      <c r="K13" s="131"/>
      <c r="L13" s="132"/>
      <c r="M13" s="78"/>
      <c r="N13" s="133"/>
      <c r="O13" s="134"/>
      <c r="P13" s="135"/>
      <c r="Q13" s="136"/>
      <c r="R13" s="132"/>
      <c r="S13" s="78"/>
      <c r="T13" s="133"/>
      <c r="U13" s="134"/>
      <c r="V13" s="78"/>
    </row>
    <row r="14" spans="1:22" s="4" customFormat="1" ht="19.5" customHeight="1">
      <c r="A14" s="49">
        <v>3</v>
      </c>
      <c r="B14" s="50" t="s">
        <v>61</v>
      </c>
      <c r="C14" s="51">
        <v>2</v>
      </c>
      <c r="D14" s="49">
        <v>75</v>
      </c>
      <c r="E14" s="52">
        <v>45</v>
      </c>
      <c r="F14" s="52">
        <v>30</v>
      </c>
      <c r="G14" s="52"/>
      <c r="H14" s="52"/>
      <c r="I14" s="53"/>
      <c r="J14" s="54">
        <v>8</v>
      </c>
      <c r="K14" s="55">
        <v>2</v>
      </c>
      <c r="L14" s="56">
        <v>1</v>
      </c>
      <c r="M14" s="54">
        <v>4</v>
      </c>
      <c r="N14" s="57">
        <v>1</v>
      </c>
      <c r="O14" s="58">
        <v>1</v>
      </c>
      <c r="P14" s="59">
        <v>4</v>
      </c>
      <c r="Q14" s="60"/>
      <c r="R14" s="56"/>
      <c r="S14" s="54"/>
      <c r="T14" s="57"/>
      <c r="U14" s="58"/>
      <c r="V14" s="54"/>
    </row>
    <row r="15" spans="1:22" s="4" customFormat="1" ht="19.5" customHeight="1">
      <c r="A15" s="49">
        <v>4</v>
      </c>
      <c r="B15" s="50" t="s">
        <v>44</v>
      </c>
      <c r="C15" s="51">
        <v>3</v>
      </c>
      <c r="D15" s="49">
        <v>75</v>
      </c>
      <c r="E15" s="52">
        <v>30</v>
      </c>
      <c r="F15" s="52">
        <v>45</v>
      </c>
      <c r="G15" s="52"/>
      <c r="H15" s="52"/>
      <c r="I15" s="53"/>
      <c r="J15" s="54">
        <v>6</v>
      </c>
      <c r="K15" s="55"/>
      <c r="L15" s="56"/>
      <c r="M15" s="54"/>
      <c r="N15" s="57">
        <v>2</v>
      </c>
      <c r="O15" s="58">
        <v>1</v>
      </c>
      <c r="P15" s="59">
        <v>3</v>
      </c>
      <c r="Q15" s="60"/>
      <c r="R15" s="56">
        <v>2</v>
      </c>
      <c r="S15" s="54">
        <v>3</v>
      </c>
      <c r="T15" s="57"/>
      <c r="U15" s="58"/>
      <c r="V15" s="54"/>
    </row>
    <row r="16" spans="1:22" s="129" customFormat="1" ht="19.5" customHeight="1">
      <c r="A16" s="149" t="s">
        <v>54</v>
      </c>
      <c r="B16" s="150"/>
      <c r="C16" s="151"/>
      <c r="D16" s="75">
        <v>90</v>
      </c>
      <c r="E16" s="76">
        <v>15</v>
      </c>
      <c r="F16" s="76">
        <v>30</v>
      </c>
      <c r="G16" s="76"/>
      <c r="H16" s="76"/>
      <c r="I16" s="77">
        <v>45</v>
      </c>
      <c r="J16" s="78">
        <v>6</v>
      </c>
      <c r="K16" s="131"/>
      <c r="L16" s="132"/>
      <c r="M16" s="78"/>
      <c r="N16" s="133"/>
      <c r="O16" s="134"/>
      <c r="P16" s="135"/>
      <c r="Q16" s="136"/>
      <c r="R16" s="132"/>
      <c r="S16" s="78"/>
      <c r="T16" s="133"/>
      <c r="U16" s="134"/>
      <c r="V16" s="78"/>
    </row>
    <row r="17" spans="1:22" s="4" customFormat="1" ht="19.5" customHeight="1">
      <c r="A17" s="49">
        <v>5</v>
      </c>
      <c r="B17" s="50" t="s">
        <v>77</v>
      </c>
      <c r="C17" s="61" t="s">
        <v>36</v>
      </c>
      <c r="D17" s="49">
        <v>45</v>
      </c>
      <c r="E17" s="52"/>
      <c r="F17" s="52"/>
      <c r="G17" s="52"/>
      <c r="H17" s="52"/>
      <c r="I17" s="53">
        <v>45</v>
      </c>
      <c r="J17" s="54">
        <v>3</v>
      </c>
      <c r="K17" s="55"/>
      <c r="L17" s="56"/>
      <c r="M17" s="54"/>
      <c r="N17" s="57"/>
      <c r="O17" s="58"/>
      <c r="P17" s="59"/>
      <c r="Q17" s="60"/>
      <c r="R17" s="56">
        <v>3</v>
      </c>
      <c r="S17" s="54">
        <v>3</v>
      </c>
      <c r="T17" s="57"/>
      <c r="U17" s="58"/>
      <c r="V17" s="54"/>
    </row>
    <row r="18" spans="1:22" s="4" customFormat="1" ht="19.5" customHeight="1">
      <c r="A18" s="49">
        <v>6</v>
      </c>
      <c r="B18" s="50" t="s">
        <v>45</v>
      </c>
      <c r="C18" s="61" t="s">
        <v>36</v>
      </c>
      <c r="D18" s="49">
        <v>45</v>
      </c>
      <c r="E18" s="52">
        <v>15</v>
      </c>
      <c r="F18" s="52">
        <v>30</v>
      </c>
      <c r="G18" s="52"/>
      <c r="H18" s="52"/>
      <c r="I18" s="53"/>
      <c r="J18" s="54">
        <v>3</v>
      </c>
      <c r="K18" s="55"/>
      <c r="L18" s="56"/>
      <c r="M18" s="54"/>
      <c r="N18" s="57"/>
      <c r="O18" s="58"/>
      <c r="P18" s="59"/>
      <c r="Q18" s="60">
        <v>1</v>
      </c>
      <c r="R18" s="56">
        <v>2</v>
      </c>
      <c r="S18" s="54">
        <v>3</v>
      </c>
      <c r="T18" s="57"/>
      <c r="U18" s="58"/>
      <c r="V18" s="54"/>
    </row>
    <row r="19" spans="1:22" s="129" customFormat="1" ht="19.5" customHeight="1">
      <c r="A19" s="149" t="s">
        <v>55</v>
      </c>
      <c r="B19" s="150"/>
      <c r="C19" s="151"/>
      <c r="D19" s="75">
        <v>90</v>
      </c>
      <c r="E19" s="79">
        <v>60</v>
      </c>
      <c r="F19" s="79">
        <v>30</v>
      </c>
      <c r="G19" s="79"/>
      <c r="H19" s="79"/>
      <c r="I19" s="137"/>
      <c r="J19" s="78">
        <v>10</v>
      </c>
      <c r="K19" s="138"/>
      <c r="L19" s="139"/>
      <c r="M19" s="140"/>
      <c r="N19" s="141"/>
      <c r="O19" s="142"/>
      <c r="P19" s="143"/>
      <c r="Q19" s="144"/>
      <c r="R19" s="139"/>
      <c r="S19" s="140"/>
      <c r="T19" s="141"/>
      <c r="U19" s="142"/>
      <c r="V19" s="140"/>
    </row>
    <row r="20" spans="1:22" s="4" customFormat="1" ht="19.5" customHeight="1">
      <c r="A20" s="92">
        <v>7</v>
      </c>
      <c r="B20" s="93" t="s">
        <v>63</v>
      </c>
      <c r="C20" s="63">
        <v>1</v>
      </c>
      <c r="D20" s="49">
        <v>15</v>
      </c>
      <c r="E20" s="64">
        <v>15</v>
      </c>
      <c r="F20" s="64"/>
      <c r="G20" s="64"/>
      <c r="H20" s="64"/>
      <c r="I20" s="65"/>
      <c r="J20" s="54">
        <v>2</v>
      </c>
      <c r="K20" s="66">
        <v>1</v>
      </c>
      <c r="L20" s="67"/>
      <c r="M20" s="68">
        <v>2</v>
      </c>
      <c r="N20" s="69"/>
      <c r="O20" s="70"/>
      <c r="P20" s="71"/>
      <c r="Q20" s="72"/>
      <c r="R20" s="67"/>
      <c r="S20" s="68"/>
      <c r="T20" s="69"/>
      <c r="U20" s="70"/>
      <c r="V20" s="68"/>
    </row>
    <row r="21" spans="1:22" s="4" customFormat="1" ht="19.5" customHeight="1" thickBot="1">
      <c r="A21" s="62">
        <v>8</v>
      </c>
      <c r="B21" s="73" t="s">
        <v>65</v>
      </c>
      <c r="C21" s="63">
        <v>2</v>
      </c>
      <c r="D21" s="62">
        <v>75</v>
      </c>
      <c r="E21" s="64">
        <v>45</v>
      </c>
      <c r="F21" s="64">
        <v>30</v>
      </c>
      <c r="G21" s="64"/>
      <c r="H21" s="64"/>
      <c r="I21" s="65"/>
      <c r="J21" s="68">
        <v>8</v>
      </c>
      <c r="K21" s="66">
        <v>2</v>
      </c>
      <c r="L21" s="67">
        <v>1</v>
      </c>
      <c r="M21" s="68">
        <v>4</v>
      </c>
      <c r="N21" s="69">
        <v>1</v>
      </c>
      <c r="O21" s="70">
        <v>1</v>
      </c>
      <c r="P21" s="71">
        <v>4</v>
      </c>
      <c r="Q21" s="72"/>
      <c r="R21" s="67"/>
      <c r="S21" s="68"/>
      <c r="T21" s="69"/>
      <c r="U21" s="70"/>
      <c r="V21" s="68"/>
    </row>
    <row r="22" spans="1:22" s="145" customFormat="1" ht="20.25" customHeight="1" thickBot="1">
      <c r="A22" s="155" t="s">
        <v>14</v>
      </c>
      <c r="B22" s="156"/>
      <c r="C22" s="91"/>
      <c r="D22" s="106">
        <v>405</v>
      </c>
      <c r="E22" s="107">
        <v>195</v>
      </c>
      <c r="F22" s="107">
        <v>165</v>
      </c>
      <c r="G22" s="107">
        <f>SUM(G11:G21)</f>
        <v>0</v>
      </c>
      <c r="H22" s="107">
        <f>SUM(H11:H21)</f>
        <v>0</v>
      </c>
      <c r="I22" s="108">
        <v>45</v>
      </c>
      <c r="J22" s="109">
        <v>37</v>
      </c>
      <c r="K22" s="110">
        <f aca="true" t="shared" si="0" ref="K22:U22">SUM(K11:K21)</f>
        <v>8</v>
      </c>
      <c r="L22" s="111">
        <f t="shared" si="0"/>
        <v>4</v>
      </c>
      <c r="M22" s="112">
        <v>17</v>
      </c>
      <c r="N22" s="113">
        <f t="shared" si="0"/>
        <v>4</v>
      </c>
      <c r="O22" s="114">
        <f t="shared" si="0"/>
        <v>3</v>
      </c>
      <c r="P22" s="115">
        <v>11</v>
      </c>
      <c r="Q22" s="116">
        <f t="shared" si="0"/>
        <v>1</v>
      </c>
      <c r="R22" s="111">
        <f t="shared" si="0"/>
        <v>7</v>
      </c>
      <c r="S22" s="112">
        <v>9</v>
      </c>
      <c r="T22" s="113">
        <f t="shared" si="0"/>
        <v>0</v>
      </c>
      <c r="U22" s="114">
        <f t="shared" si="0"/>
        <v>0</v>
      </c>
      <c r="V22" s="112"/>
    </row>
    <row r="23" spans="1:22" s="4" customFormat="1" ht="36" customHeight="1">
      <c r="A23" s="34"/>
      <c r="B23" s="34"/>
      <c r="C23" s="33"/>
      <c r="D23" s="33"/>
      <c r="E23" s="33"/>
      <c r="F23" s="33"/>
      <c r="G23" s="33"/>
      <c r="H23" s="33"/>
      <c r="I23" s="33"/>
      <c r="J23" s="35"/>
      <c r="K23" s="39"/>
      <c r="L23" s="39"/>
      <c r="M23" s="40"/>
      <c r="N23" s="39"/>
      <c r="O23" s="39"/>
      <c r="P23" s="40"/>
      <c r="Q23" s="39"/>
      <c r="R23" s="39"/>
      <c r="S23" s="40"/>
      <c r="T23" s="39"/>
      <c r="U23" s="39"/>
      <c r="V23" s="36"/>
    </row>
    <row r="24" spans="1:22" s="4" customFormat="1" ht="36" customHeight="1" thickBot="1">
      <c r="A24" s="34"/>
      <c r="B24" s="34"/>
      <c r="C24" s="33"/>
      <c r="D24" s="33"/>
      <c r="E24" s="33"/>
      <c r="F24" s="33"/>
      <c r="G24" s="33"/>
      <c r="H24" s="33"/>
      <c r="I24" s="33"/>
      <c r="J24" s="35"/>
      <c r="K24" s="37"/>
      <c r="L24" s="37"/>
      <c r="M24" s="38"/>
      <c r="N24" s="37"/>
      <c r="O24" s="37"/>
      <c r="P24" s="38"/>
      <c r="Q24" s="37"/>
      <c r="R24" s="37"/>
      <c r="S24" s="38"/>
      <c r="T24" s="37"/>
      <c r="U24" s="37"/>
      <c r="V24" s="35"/>
    </row>
    <row r="25" spans="1:22" ht="14.25" customHeight="1">
      <c r="A25" s="161" t="s">
        <v>13</v>
      </c>
      <c r="B25" s="165" t="s">
        <v>19</v>
      </c>
      <c r="C25" s="165"/>
      <c r="D25" s="165"/>
      <c r="E25" s="165"/>
      <c r="F25" s="165"/>
      <c r="G25" s="165"/>
      <c r="H25" s="165"/>
      <c r="I25" s="165"/>
      <c r="J25" s="166"/>
      <c r="K25" s="179" t="s">
        <v>11</v>
      </c>
      <c r="L25" s="180"/>
      <c r="M25" s="180"/>
      <c r="N25" s="180"/>
      <c r="O25" s="180"/>
      <c r="P25" s="181"/>
      <c r="Q25" s="163" t="s">
        <v>12</v>
      </c>
      <c r="R25" s="163"/>
      <c r="S25" s="163"/>
      <c r="T25" s="163"/>
      <c r="U25" s="163"/>
      <c r="V25" s="164"/>
    </row>
    <row r="26" spans="1:22" ht="11.25" customHeight="1" thickBot="1">
      <c r="A26" s="162"/>
      <c r="B26" s="167"/>
      <c r="C26" s="167"/>
      <c r="D26" s="167"/>
      <c r="E26" s="167"/>
      <c r="F26" s="167"/>
      <c r="G26" s="167"/>
      <c r="H26" s="167"/>
      <c r="I26" s="167"/>
      <c r="J26" s="168"/>
      <c r="K26" s="201" t="s">
        <v>7</v>
      </c>
      <c r="L26" s="170"/>
      <c r="M26" s="171"/>
      <c r="N26" s="172" t="s">
        <v>8</v>
      </c>
      <c r="O26" s="173"/>
      <c r="P26" s="202"/>
      <c r="Q26" s="203" t="s">
        <v>9</v>
      </c>
      <c r="R26" s="170"/>
      <c r="S26" s="171"/>
      <c r="T26" s="172" t="s">
        <v>10</v>
      </c>
      <c r="U26" s="173"/>
      <c r="V26" s="174"/>
    </row>
    <row r="27" spans="1:22" ht="11.25" customHeight="1" thickBot="1">
      <c r="A27" s="159" t="s">
        <v>0</v>
      </c>
      <c r="B27" s="157" t="s">
        <v>1</v>
      </c>
      <c r="C27" s="175" t="s">
        <v>2</v>
      </c>
      <c r="D27" s="177" t="s">
        <v>3</v>
      </c>
      <c r="E27" s="194" t="s">
        <v>26</v>
      </c>
      <c r="F27" s="194"/>
      <c r="G27" s="194"/>
      <c r="H27" s="194"/>
      <c r="I27" s="195"/>
      <c r="J27" s="196" t="s">
        <v>17</v>
      </c>
      <c r="K27" s="198" t="s">
        <v>25</v>
      </c>
      <c r="L27" s="189"/>
      <c r="M27" s="190"/>
      <c r="N27" s="191" t="s">
        <v>25</v>
      </c>
      <c r="O27" s="192"/>
      <c r="P27" s="199"/>
      <c r="Q27" s="200" t="s">
        <v>25</v>
      </c>
      <c r="R27" s="189"/>
      <c r="S27" s="190"/>
      <c r="T27" s="191" t="s">
        <v>25</v>
      </c>
      <c r="U27" s="192"/>
      <c r="V27" s="193"/>
    </row>
    <row r="28" spans="1:22" s="6" customFormat="1" ht="29.25" customHeight="1">
      <c r="A28" s="160"/>
      <c r="B28" s="158"/>
      <c r="C28" s="176"/>
      <c r="D28" s="178"/>
      <c r="E28" s="12" t="s">
        <v>33</v>
      </c>
      <c r="F28" s="12" t="s">
        <v>21</v>
      </c>
      <c r="G28" s="12" t="s">
        <v>22</v>
      </c>
      <c r="H28" s="12" t="s">
        <v>23</v>
      </c>
      <c r="I28" s="13" t="s">
        <v>24</v>
      </c>
      <c r="J28" s="197"/>
      <c r="K28" s="16" t="s">
        <v>28</v>
      </c>
      <c r="L28" s="17" t="s">
        <v>21</v>
      </c>
      <c r="M28" s="5" t="s">
        <v>5</v>
      </c>
      <c r="N28" s="28" t="s">
        <v>28</v>
      </c>
      <c r="O28" s="18" t="s">
        <v>21</v>
      </c>
      <c r="P28" s="14" t="s">
        <v>5</v>
      </c>
      <c r="Q28" s="16" t="s">
        <v>28</v>
      </c>
      <c r="R28" s="17" t="s">
        <v>21</v>
      </c>
      <c r="S28" s="5" t="s">
        <v>5</v>
      </c>
      <c r="T28" s="28" t="s">
        <v>28</v>
      </c>
      <c r="U28" s="18" t="s">
        <v>21</v>
      </c>
      <c r="V28" s="5" t="s">
        <v>5</v>
      </c>
    </row>
    <row r="29" spans="1:22" s="4" customFormat="1" ht="19.5" customHeight="1">
      <c r="A29" s="49">
        <v>9</v>
      </c>
      <c r="B29" s="117" t="s">
        <v>56</v>
      </c>
      <c r="C29" s="51">
        <v>3</v>
      </c>
      <c r="D29" s="49">
        <v>135</v>
      </c>
      <c r="E29" s="52">
        <v>60</v>
      </c>
      <c r="F29" s="52">
        <v>75</v>
      </c>
      <c r="G29" s="52"/>
      <c r="H29" s="52"/>
      <c r="I29" s="53"/>
      <c r="J29" s="54">
        <v>10</v>
      </c>
      <c r="K29" s="55">
        <v>1</v>
      </c>
      <c r="L29" s="56">
        <v>1</v>
      </c>
      <c r="M29" s="54">
        <v>3</v>
      </c>
      <c r="N29" s="57">
        <v>2</v>
      </c>
      <c r="O29" s="58">
        <v>2</v>
      </c>
      <c r="P29" s="59">
        <v>4</v>
      </c>
      <c r="Q29" s="60">
        <v>1</v>
      </c>
      <c r="R29" s="56">
        <v>2</v>
      </c>
      <c r="S29" s="54">
        <v>3</v>
      </c>
      <c r="T29" s="57"/>
      <c r="U29" s="58"/>
      <c r="V29" s="54"/>
    </row>
    <row r="30" spans="1:22" s="4" customFormat="1" ht="19.5" customHeight="1">
      <c r="A30" s="49">
        <v>10</v>
      </c>
      <c r="B30" s="117" t="s">
        <v>48</v>
      </c>
      <c r="C30" s="51" t="s">
        <v>36</v>
      </c>
      <c r="D30" s="49">
        <v>30</v>
      </c>
      <c r="E30" s="52"/>
      <c r="F30" s="52">
        <v>30</v>
      </c>
      <c r="G30" s="52"/>
      <c r="H30" s="52"/>
      <c r="I30" s="53"/>
      <c r="J30" s="54">
        <v>5</v>
      </c>
      <c r="K30" s="55"/>
      <c r="L30" s="56"/>
      <c r="M30" s="54"/>
      <c r="N30" s="57"/>
      <c r="O30" s="58">
        <v>2</v>
      </c>
      <c r="P30" s="59">
        <v>5</v>
      </c>
      <c r="Q30" s="60"/>
      <c r="R30" s="56"/>
      <c r="S30" s="54"/>
      <c r="T30" s="57"/>
      <c r="U30" s="58"/>
      <c r="V30" s="54"/>
    </row>
    <row r="31" spans="1:22" s="4" customFormat="1" ht="19.5" customHeight="1">
      <c r="A31" s="49">
        <v>11</v>
      </c>
      <c r="B31" s="117" t="s">
        <v>62</v>
      </c>
      <c r="C31" s="51" t="s">
        <v>36</v>
      </c>
      <c r="D31" s="49">
        <v>60</v>
      </c>
      <c r="E31" s="52"/>
      <c r="F31" s="52"/>
      <c r="G31" s="52"/>
      <c r="H31" s="52">
        <v>60</v>
      </c>
      <c r="I31" s="53"/>
      <c r="J31" s="54">
        <v>4</v>
      </c>
      <c r="K31" s="55"/>
      <c r="L31" s="56"/>
      <c r="M31" s="54"/>
      <c r="N31" s="57"/>
      <c r="O31" s="58">
        <v>2</v>
      </c>
      <c r="P31" s="59">
        <v>2</v>
      </c>
      <c r="Q31" s="60"/>
      <c r="R31" s="56">
        <v>2</v>
      </c>
      <c r="S31" s="54">
        <v>2</v>
      </c>
      <c r="T31" s="57"/>
      <c r="U31" s="58"/>
      <c r="V31" s="54"/>
    </row>
    <row r="32" spans="1:22" s="4" customFormat="1" ht="19.5" customHeight="1">
      <c r="A32" s="49">
        <v>11</v>
      </c>
      <c r="B32" s="117" t="s">
        <v>57</v>
      </c>
      <c r="C32" s="51">
        <v>3</v>
      </c>
      <c r="D32" s="49">
        <v>90</v>
      </c>
      <c r="E32" s="52"/>
      <c r="F32" s="52">
        <v>90</v>
      </c>
      <c r="G32" s="52"/>
      <c r="H32" s="52"/>
      <c r="I32" s="53"/>
      <c r="J32" s="54">
        <v>6</v>
      </c>
      <c r="K32" s="55"/>
      <c r="L32" s="56"/>
      <c r="M32" s="54"/>
      <c r="N32" s="57"/>
      <c r="O32" s="58">
        <v>3</v>
      </c>
      <c r="P32" s="59">
        <v>3</v>
      </c>
      <c r="Q32" s="60"/>
      <c r="R32" s="56">
        <v>3</v>
      </c>
      <c r="S32" s="54">
        <v>3</v>
      </c>
      <c r="T32" s="57"/>
      <c r="U32" s="58"/>
      <c r="V32" s="54"/>
    </row>
    <row r="33" spans="1:22" s="4" customFormat="1" ht="19.5" customHeight="1">
      <c r="A33" s="49">
        <v>12</v>
      </c>
      <c r="B33" s="117" t="s">
        <v>58</v>
      </c>
      <c r="C33" s="51" t="s">
        <v>36</v>
      </c>
      <c r="D33" s="49">
        <v>30</v>
      </c>
      <c r="E33" s="52"/>
      <c r="F33" s="52">
        <v>30</v>
      </c>
      <c r="G33" s="52"/>
      <c r="H33" s="52"/>
      <c r="I33" s="53"/>
      <c r="J33" s="54">
        <v>2</v>
      </c>
      <c r="K33" s="55"/>
      <c r="L33" s="56"/>
      <c r="M33" s="54"/>
      <c r="N33" s="57"/>
      <c r="O33" s="58"/>
      <c r="P33" s="59"/>
      <c r="Q33" s="60"/>
      <c r="R33" s="56"/>
      <c r="S33" s="54"/>
      <c r="T33" s="57"/>
      <c r="U33" s="58">
        <v>2</v>
      </c>
      <c r="V33" s="54">
        <v>2</v>
      </c>
    </row>
    <row r="34" spans="1:22" s="4" customFormat="1" ht="19.5" customHeight="1">
      <c r="A34" s="62">
        <v>13</v>
      </c>
      <c r="B34" s="118" t="s">
        <v>49</v>
      </c>
      <c r="C34" s="105" t="s">
        <v>36</v>
      </c>
      <c r="D34" s="49">
        <v>15</v>
      </c>
      <c r="E34" s="52"/>
      <c r="F34" s="52">
        <v>15</v>
      </c>
      <c r="G34" s="52"/>
      <c r="H34" s="52"/>
      <c r="I34" s="53"/>
      <c r="J34" s="54">
        <v>1</v>
      </c>
      <c r="K34" s="66"/>
      <c r="L34" s="67"/>
      <c r="M34" s="68"/>
      <c r="N34" s="69"/>
      <c r="O34" s="70"/>
      <c r="P34" s="71"/>
      <c r="Q34" s="72"/>
      <c r="R34" s="67">
        <v>1</v>
      </c>
      <c r="S34" s="68">
        <v>1</v>
      </c>
      <c r="T34" s="69"/>
      <c r="U34" s="70"/>
      <c r="V34" s="68"/>
    </row>
    <row r="35" spans="1:22" s="4" customFormat="1" ht="19.5" customHeight="1">
      <c r="A35" s="62">
        <v>14</v>
      </c>
      <c r="B35" s="118" t="s">
        <v>64</v>
      </c>
      <c r="C35" s="105">
        <v>2</v>
      </c>
      <c r="D35" s="49">
        <v>30</v>
      </c>
      <c r="E35" s="52">
        <v>15</v>
      </c>
      <c r="F35" s="52">
        <v>15</v>
      </c>
      <c r="G35" s="52"/>
      <c r="H35" s="52"/>
      <c r="I35" s="53"/>
      <c r="J35" s="54">
        <v>3</v>
      </c>
      <c r="K35" s="66"/>
      <c r="L35" s="67"/>
      <c r="M35" s="68"/>
      <c r="N35" s="69">
        <v>1</v>
      </c>
      <c r="O35" s="70">
        <v>1</v>
      </c>
      <c r="P35" s="71">
        <v>3</v>
      </c>
      <c r="Q35" s="72"/>
      <c r="R35" s="67"/>
      <c r="S35" s="68"/>
      <c r="T35" s="69"/>
      <c r="U35" s="70"/>
      <c r="V35" s="68"/>
    </row>
    <row r="36" spans="1:22" s="4" customFormat="1" ht="19.5" customHeight="1">
      <c r="A36" s="62">
        <v>15</v>
      </c>
      <c r="B36" s="118" t="s">
        <v>59</v>
      </c>
      <c r="C36" s="105">
        <v>1</v>
      </c>
      <c r="D36" s="49">
        <v>45</v>
      </c>
      <c r="E36" s="52">
        <v>45</v>
      </c>
      <c r="F36" s="52"/>
      <c r="G36" s="52"/>
      <c r="H36" s="52"/>
      <c r="I36" s="53"/>
      <c r="J36" s="54">
        <v>3</v>
      </c>
      <c r="K36" s="66">
        <v>3</v>
      </c>
      <c r="L36" s="67"/>
      <c r="M36" s="68">
        <v>3</v>
      </c>
      <c r="N36" s="69"/>
      <c r="O36" s="70"/>
      <c r="P36" s="71"/>
      <c r="Q36" s="72"/>
      <c r="R36" s="67"/>
      <c r="S36" s="68"/>
      <c r="T36" s="69"/>
      <c r="U36" s="70"/>
      <c r="V36" s="68"/>
    </row>
    <row r="37" spans="1:22" s="4" customFormat="1" ht="19.5" customHeight="1">
      <c r="A37" s="62">
        <v>16</v>
      </c>
      <c r="B37" s="118" t="s">
        <v>46</v>
      </c>
      <c r="C37" s="105" t="s">
        <v>36</v>
      </c>
      <c r="D37" s="49">
        <v>30</v>
      </c>
      <c r="E37" s="52"/>
      <c r="F37" s="52">
        <v>30</v>
      </c>
      <c r="G37" s="52"/>
      <c r="H37" s="52"/>
      <c r="I37" s="53"/>
      <c r="J37" s="54">
        <v>4</v>
      </c>
      <c r="K37" s="66"/>
      <c r="L37" s="67">
        <v>2</v>
      </c>
      <c r="M37" s="68">
        <v>4</v>
      </c>
      <c r="N37" s="69"/>
      <c r="O37" s="70"/>
      <c r="P37" s="71"/>
      <c r="Q37" s="72"/>
      <c r="R37" s="67"/>
      <c r="S37" s="68"/>
      <c r="T37" s="69"/>
      <c r="U37" s="70"/>
      <c r="V37" s="68"/>
    </row>
    <row r="38" spans="1:22" s="4" customFormat="1" ht="19.5" customHeight="1">
      <c r="A38" s="62">
        <v>17</v>
      </c>
      <c r="B38" s="118" t="s">
        <v>42</v>
      </c>
      <c r="C38" s="105" t="s">
        <v>36</v>
      </c>
      <c r="D38" s="49">
        <v>30</v>
      </c>
      <c r="E38" s="52">
        <v>15</v>
      </c>
      <c r="F38" s="52">
        <v>15</v>
      </c>
      <c r="G38" s="52"/>
      <c r="H38" s="52"/>
      <c r="I38" s="53"/>
      <c r="J38" s="54">
        <v>2</v>
      </c>
      <c r="K38" s="66"/>
      <c r="L38" s="67"/>
      <c r="M38" s="68"/>
      <c r="N38" s="69">
        <v>1</v>
      </c>
      <c r="O38" s="70">
        <v>1</v>
      </c>
      <c r="P38" s="71">
        <v>2</v>
      </c>
      <c r="Q38" s="72"/>
      <c r="R38" s="67"/>
      <c r="S38" s="68"/>
      <c r="T38" s="69"/>
      <c r="U38" s="70"/>
      <c r="V38" s="68"/>
    </row>
    <row r="39" spans="1:22" s="4" customFormat="1" ht="19.5" customHeight="1">
      <c r="A39" s="62">
        <v>18</v>
      </c>
      <c r="B39" s="118" t="s">
        <v>60</v>
      </c>
      <c r="C39" s="105" t="s">
        <v>36</v>
      </c>
      <c r="D39" s="49">
        <v>30</v>
      </c>
      <c r="E39" s="52"/>
      <c r="F39" s="52">
        <v>30</v>
      </c>
      <c r="G39" s="52"/>
      <c r="H39" s="52"/>
      <c r="I39" s="53"/>
      <c r="J39" s="54">
        <v>2</v>
      </c>
      <c r="K39" s="66"/>
      <c r="L39" s="67"/>
      <c r="M39" s="68"/>
      <c r="N39" s="69"/>
      <c r="O39" s="70"/>
      <c r="P39" s="71"/>
      <c r="Q39" s="72"/>
      <c r="R39" s="67"/>
      <c r="S39" s="68"/>
      <c r="T39" s="69"/>
      <c r="U39" s="70">
        <v>2</v>
      </c>
      <c r="V39" s="68">
        <v>2</v>
      </c>
    </row>
    <row r="40" spans="1:22" s="4" customFormat="1" ht="19.5" customHeight="1">
      <c r="A40" s="62">
        <v>19</v>
      </c>
      <c r="B40" s="118" t="s">
        <v>50</v>
      </c>
      <c r="C40" s="105" t="s">
        <v>36</v>
      </c>
      <c r="D40" s="49">
        <v>30</v>
      </c>
      <c r="E40" s="52"/>
      <c r="F40" s="52">
        <v>30</v>
      </c>
      <c r="G40" s="52"/>
      <c r="H40" s="52"/>
      <c r="I40" s="53"/>
      <c r="J40" s="54">
        <v>1</v>
      </c>
      <c r="K40" s="66"/>
      <c r="L40" s="67"/>
      <c r="M40" s="68"/>
      <c r="N40" s="69"/>
      <c r="O40" s="70"/>
      <c r="P40" s="71"/>
      <c r="Q40" s="72"/>
      <c r="R40" s="67">
        <v>2</v>
      </c>
      <c r="S40" s="68">
        <v>1</v>
      </c>
      <c r="T40" s="69"/>
      <c r="U40" s="70"/>
      <c r="V40" s="68"/>
    </row>
    <row r="41" spans="1:22" s="4" customFormat="1" ht="19.5" customHeight="1">
      <c r="A41" s="62">
        <v>20</v>
      </c>
      <c r="B41" s="118" t="s">
        <v>66</v>
      </c>
      <c r="C41" s="105" t="s">
        <v>36</v>
      </c>
      <c r="D41" s="49">
        <v>45</v>
      </c>
      <c r="E41" s="52">
        <v>45</v>
      </c>
      <c r="F41" s="52"/>
      <c r="G41" s="52"/>
      <c r="H41" s="52"/>
      <c r="I41" s="53"/>
      <c r="J41" s="54">
        <v>3</v>
      </c>
      <c r="K41" s="66"/>
      <c r="L41" s="67"/>
      <c r="M41" s="68"/>
      <c r="N41" s="69">
        <v>1</v>
      </c>
      <c r="O41" s="70"/>
      <c r="P41" s="71">
        <v>1</v>
      </c>
      <c r="Q41" s="72">
        <v>1</v>
      </c>
      <c r="R41" s="67"/>
      <c r="S41" s="68">
        <v>1</v>
      </c>
      <c r="T41" s="69">
        <v>1</v>
      </c>
      <c r="U41" s="70"/>
      <c r="V41" s="68">
        <v>1</v>
      </c>
    </row>
    <row r="42" spans="1:22" s="4" customFormat="1" ht="19.5" customHeight="1">
      <c r="A42" s="62">
        <v>21</v>
      </c>
      <c r="B42" s="118" t="s">
        <v>39</v>
      </c>
      <c r="C42" s="105" t="s">
        <v>36</v>
      </c>
      <c r="D42" s="49">
        <v>90</v>
      </c>
      <c r="E42" s="52"/>
      <c r="F42" s="52"/>
      <c r="G42" s="52"/>
      <c r="H42" s="52"/>
      <c r="I42" s="53">
        <v>90</v>
      </c>
      <c r="J42" s="54">
        <v>28</v>
      </c>
      <c r="K42" s="66"/>
      <c r="L42" s="67"/>
      <c r="M42" s="68"/>
      <c r="N42" s="69"/>
      <c r="O42" s="70"/>
      <c r="P42" s="71"/>
      <c r="Q42" s="72"/>
      <c r="R42" s="67">
        <v>3</v>
      </c>
      <c r="S42" s="68">
        <v>8</v>
      </c>
      <c r="T42" s="69"/>
      <c r="U42" s="70">
        <v>3</v>
      </c>
      <c r="V42" s="68">
        <v>20</v>
      </c>
    </row>
    <row r="43" spans="1:22" s="4" customFormat="1" ht="19.5" customHeight="1">
      <c r="A43" s="62">
        <v>22</v>
      </c>
      <c r="B43" s="118" t="s">
        <v>40</v>
      </c>
      <c r="C43" s="105" t="s">
        <v>36</v>
      </c>
      <c r="D43" s="49">
        <v>60</v>
      </c>
      <c r="E43" s="52">
        <v>30</v>
      </c>
      <c r="F43" s="52">
        <v>30</v>
      </c>
      <c r="G43" s="52"/>
      <c r="H43" s="52"/>
      <c r="I43" s="53"/>
      <c r="J43" s="54">
        <v>6</v>
      </c>
      <c r="K43" s="66"/>
      <c r="L43" s="67"/>
      <c r="M43" s="68"/>
      <c r="N43" s="69"/>
      <c r="O43" s="70"/>
      <c r="P43" s="71"/>
      <c r="Q43" s="72">
        <v>1</v>
      </c>
      <c r="R43" s="67">
        <v>1</v>
      </c>
      <c r="S43" s="68">
        <v>3</v>
      </c>
      <c r="T43" s="69">
        <v>1</v>
      </c>
      <c r="U43" s="70">
        <v>1</v>
      </c>
      <c r="V43" s="68">
        <v>3</v>
      </c>
    </row>
    <row r="44" spans="1:22" s="4" customFormat="1" ht="19.5" customHeight="1" thickBot="1">
      <c r="A44" s="62">
        <v>23</v>
      </c>
      <c r="B44" s="118" t="s">
        <v>37</v>
      </c>
      <c r="C44" s="105" t="s">
        <v>36</v>
      </c>
      <c r="D44" s="62">
        <v>45</v>
      </c>
      <c r="E44" s="64"/>
      <c r="F44" s="64">
        <v>45</v>
      </c>
      <c r="G44" s="64"/>
      <c r="H44" s="64"/>
      <c r="I44" s="65"/>
      <c r="J44" s="68">
        <v>3</v>
      </c>
      <c r="K44" s="66"/>
      <c r="L44" s="67">
        <v>1</v>
      </c>
      <c r="M44" s="68">
        <v>1</v>
      </c>
      <c r="N44" s="69"/>
      <c r="O44" s="70">
        <v>1</v>
      </c>
      <c r="P44" s="71">
        <v>1</v>
      </c>
      <c r="Q44" s="72"/>
      <c r="R44" s="67">
        <v>1</v>
      </c>
      <c r="S44" s="68">
        <v>1</v>
      </c>
      <c r="T44" s="69"/>
      <c r="U44" s="70"/>
      <c r="V44" s="68"/>
    </row>
    <row r="45" spans="1:22" s="90" customFormat="1" ht="20.25" customHeight="1" thickBot="1">
      <c r="A45" s="155" t="s">
        <v>15</v>
      </c>
      <c r="B45" s="156"/>
      <c r="C45" s="91"/>
      <c r="D45" s="106">
        <f aca="true" t="shared" si="1" ref="D45:U45">SUM(D29:D44)</f>
        <v>795</v>
      </c>
      <c r="E45" s="107">
        <f t="shared" si="1"/>
        <v>210</v>
      </c>
      <c r="F45" s="107">
        <f t="shared" si="1"/>
        <v>435</v>
      </c>
      <c r="G45" s="107">
        <f t="shared" si="1"/>
        <v>0</v>
      </c>
      <c r="H45" s="107">
        <f t="shared" si="1"/>
        <v>60</v>
      </c>
      <c r="I45" s="108">
        <f t="shared" si="1"/>
        <v>90</v>
      </c>
      <c r="J45" s="109">
        <v>83</v>
      </c>
      <c r="K45" s="110">
        <f t="shared" si="1"/>
        <v>4</v>
      </c>
      <c r="L45" s="111">
        <f t="shared" si="1"/>
        <v>4</v>
      </c>
      <c r="M45" s="112">
        <v>11</v>
      </c>
      <c r="N45" s="113">
        <f t="shared" si="1"/>
        <v>5</v>
      </c>
      <c r="O45" s="114">
        <f t="shared" si="1"/>
        <v>12</v>
      </c>
      <c r="P45" s="115">
        <v>21</v>
      </c>
      <c r="Q45" s="116">
        <f t="shared" si="1"/>
        <v>3</v>
      </c>
      <c r="R45" s="111">
        <f t="shared" si="1"/>
        <v>15</v>
      </c>
      <c r="S45" s="112">
        <v>23</v>
      </c>
      <c r="T45" s="113">
        <f t="shared" si="1"/>
        <v>2</v>
      </c>
      <c r="U45" s="114">
        <f t="shared" si="1"/>
        <v>8</v>
      </c>
      <c r="V45" s="112">
        <v>28</v>
      </c>
    </row>
    <row r="46" spans="1:22" s="4" customFormat="1" ht="20.25" customHeight="1">
      <c r="A46" s="34"/>
      <c r="B46" s="34"/>
      <c r="C46" s="33"/>
      <c r="D46" s="33"/>
      <c r="E46" s="33"/>
      <c r="F46" s="33"/>
      <c r="G46" s="33"/>
      <c r="H46" s="33"/>
      <c r="I46" s="33"/>
      <c r="J46" s="35"/>
      <c r="K46" s="37"/>
      <c r="L46" s="37"/>
      <c r="M46" s="38"/>
      <c r="N46" s="37"/>
      <c r="O46" s="37"/>
      <c r="P46" s="38"/>
      <c r="Q46" s="37"/>
      <c r="R46" s="37"/>
      <c r="S46" s="38"/>
      <c r="T46" s="37"/>
      <c r="U46" s="37"/>
      <c r="V46" s="35"/>
    </row>
    <row r="47" spans="1:22" s="22" customFormat="1" ht="49.5" customHeight="1" thickBot="1">
      <c r="A47" s="19"/>
      <c r="B47" s="19"/>
      <c r="C47" s="20"/>
      <c r="D47" s="20"/>
      <c r="E47" s="20"/>
      <c r="F47" s="20"/>
      <c r="G47" s="20"/>
      <c r="H47" s="20"/>
      <c r="I47" s="20"/>
      <c r="J47" s="21"/>
      <c r="K47" s="20"/>
      <c r="L47" s="20"/>
      <c r="M47" s="21"/>
      <c r="N47" s="20"/>
      <c r="O47" s="20"/>
      <c r="P47" s="21"/>
      <c r="Q47" s="20"/>
      <c r="R47" s="20"/>
      <c r="S47" s="21"/>
      <c r="T47" s="20"/>
      <c r="U47" s="20"/>
      <c r="V47" s="21"/>
    </row>
    <row r="48" spans="1:22" ht="14.25" customHeight="1">
      <c r="A48" s="161" t="s">
        <v>4</v>
      </c>
      <c r="B48" s="165" t="s">
        <v>20</v>
      </c>
      <c r="C48" s="165"/>
      <c r="D48" s="165"/>
      <c r="E48" s="165"/>
      <c r="F48" s="165"/>
      <c r="G48" s="165"/>
      <c r="H48" s="165"/>
      <c r="I48" s="165"/>
      <c r="J48" s="166"/>
      <c r="K48" s="179" t="s">
        <v>11</v>
      </c>
      <c r="L48" s="180"/>
      <c r="M48" s="180"/>
      <c r="N48" s="180"/>
      <c r="O48" s="180"/>
      <c r="P48" s="181"/>
      <c r="Q48" s="163" t="s">
        <v>12</v>
      </c>
      <c r="R48" s="163"/>
      <c r="S48" s="163"/>
      <c r="T48" s="163"/>
      <c r="U48" s="163"/>
      <c r="V48" s="164"/>
    </row>
    <row r="49" spans="1:22" ht="15" customHeight="1" thickBot="1">
      <c r="A49" s="162"/>
      <c r="B49" s="167"/>
      <c r="C49" s="167"/>
      <c r="D49" s="167"/>
      <c r="E49" s="167"/>
      <c r="F49" s="167"/>
      <c r="G49" s="167"/>
      <c r="H49" s="167"/>
      <c r="I49" s="167"/>
      <c r="J49" s="168"/>
      <c r="K49" s="201" t="s">
        <v>7</v>
      </c>
      <c r="L49" s="170"/>
      <c r="M49" s="171"/>
      <c r="N49" s="172" t="s">
        <v>8</v>
      </c>
      <c r="O49" s="173"/>
      <c r="P49" s="202"/>
      <c r="Q49" s="203" t="s">
        <v>9</v>
      </c>
      <c r="R49" s="170"/>
      <c r="S49" s="204"/>
      <c r="T49" s="205" t="s">
        <v>10</v>
      </c>
      <c r="U49" s="173"/>
      <c r="V49" s="174"/>
    </row>
    <row r="50" spans="1:22" ht="11.25" customHeight="1" thickBot="1">
      <c r="A50" s="159" t="s">
        <v>0</v>
      </c>
      <c r="B50" s="157" t="s">
        <v>1</v>
      </c>
      <c r="C50" s="175" t="s">
        <v>2</v>
      </c>
      <c r="D50" s="177" t="s">
        <v>3</v>
      </c>
      <c r="E50" s="194" t="s">
        <v>26</v>
      </c>
      <c r="F50" s="194"/>
      <c r="G50" s="194"/>
      <c r="H50" s="194"/>
      <c r="I50" s="195"/>
      <c r="J50" s="196" t="s">
        <v>17</v>
      </c>
      <c r="K50" s="198" t="s">
        <v>25</v>
      </c>
      <c r="L50" s="189"/>
      <c r="M50" s="190"/>
      <c r="N50" s="191" t="s">
        <v>25</v>
      </c>
      <c r="O50" s="192"/>
      <c r="P50" s="199"/>
      <c r="Q50" s="200" t="s">
        <v>25</v>
      </c>
      <c r="R50" s="189"/>
      <c r="S50" s="207"/>
      <c r="T50" s="208" t="s">
        <v>25</v>
      </c>
      <c r="U50" s="192"/>
      <c r="V50" s="193"/>
    </row>
    <row r="51" spans="1:22" s="6" customFormat="1" ht="29.25" customHeight="1">
      <c r="A51" s="160"/>
      <c r="B51" s="158"/>
      <c r="C51" s="176"/>
      <c r="D51" s="178"/>
      <c r="E51" s="12" t="s">
        <v>33</v>
      </c>
      <c r="F51" s="12" t="s">
        <v>21</v>
      </c>
      <c r="G51" s="12" t="s">
        <v>22</v>
      </c>
      <c r="H51" s="12" t="s">
        <v>23</v>
      </c>
      <c r="I51" s="13" t="s">
        <v>24</v>
      </c>
      <c r="J51" s="197"/>
      <c r="K51" s="16" t="s">
        <v>28</v>
      </c>
      <c r="L51" s="17" t="s">
        <v>21</v>
      </c>
      <c r="M51" s="5" t="s">
        <v>5</v>
      </c>
      <c r="N51" s="28" t="s">
        <v>28</v>
      </c>
      <c r="O51" s="18" t="s">
        <v>21</v>
      </c>
      <c r="P51" s="14" t="s">
        <v>5</v>
      </c>
      <c r="Q51" s="16" t="s">
        <v>28</v>
      </c>
      <c r="R51" s="17" t="s">
        <v>21</v>
      </c>
      <c r="S51" s="5" t="s">
        <v>5</v>
      </c>
      <c r="T51" s="28" t="s">
        <v>28</v>
      </c>
      <c r="U51" s="18" t="s">
        <v>21</v>
      </c>
      <c r="V51" s="5" t="s">
        <v>5</v>
      </c>
    </row>
    <row r="52" spans="1:22" s="4" customFormat="1" ht="19.5" customHeight="1" thickBot="1">
      <c r="A52" s="119">
        <v>24</v>
      </c>
      <c r="B52" s="120"/>
      <c r="C52" s="121"/>
      <c r="D52" s="49">
        <f>SUM(K52:L52,N52:O52,Q52:R52,T52:U52)</f>
        <v>0</v>
      </c>
      <c r="E52" s="52"/>
      <c r="F52" s="52"/>
      <c r="G52" s="52"/>
      <c r="H52" s="52"/>
      <c r="I52" s="53"/>
      <c r="J52" s="54">
        <f>SUM(M52,P52,S52,V52)</f>
        <v>0</v>
      </c>
      <c r="K52" s="66"/>
      <c r="L52" s="67"/>
      <c r="M52" s="68"/>
      <c r="N52" s="69"/>
      <c r="O52" s="70"/>
      <c r="P52" s="71"/>
      <c r="Q52" s="72"/>
      <c r="R52" s="67"/>
      <c r="S52" s="68"/>
      <c r="T52" s="69"/>
      <c r="U52" s="70"/>
      <c r="V52" s="68"/>
    </row>
    <row r="53" spans="1:22" s="90" customFormat="1" ht="21" customHeight="1" thickBot="1">
      <c r="A53" s="155" t="s">
        <v>16</v>
      </c>
      <c r="B53" s="156"/>
      <c r="C53" s="91"/>
      <c r="D53" s="80">
        <f aca="true" t="shared" si="2" ref="D53:L53">SUM(D52:D52)</f>
        <v>0</v>
      </c>
      <c r="E53" s="81">
        <f t="shared" si="2"/>
        <v>0</v>
      </c>
      <c r="F53" s="81">
        <f t="shared" si="2"/>
        <v>0</v>
      </c>
      <c r="G53" s="81">
        <f t="shared" si="2"/>
        <v>0</v>
      </c>
      <c r="H53" s="81">
        <f t="shared" si="2"/>
        <v>0</v>
      </c>
      <c r="I53" s="82">
        <f t="shared" si="2"/>
        <v>0</v>
      </c>
      <c r="J53" s="122">
        <f t="shared" si="2"/>
        <v>0</v>
      </c>
      <c r="K53" s="83">
        <f t="shared" si="2"/>
        <v>0</v>
      </c>
      <c r="L53" s="84">
        <f t="shared" si="2"/>
        <v>0</v>
      </c>
      <c r="M53" s="85">
        <v>0</v>
      </c>
      <c r="N53" s="86">
        <f>SUM(N52:N52)</f>
        <v>0</v>
      </c>
      <c r="O53" s="87">
        <f>SUM(O52:O52)</f>
        <v>0</v>
      </c>
      <c r="P53" s="88">
        <v>0</v>
      </c>
      <c r="Q53" s="89">
        <f>SUM(Q52:Q52)</f>
        <v>0</v>
      </c>
      <c r="R53" s="84">
        <f>SUM(R52:R52)</f>
        <v>0</v>
      </c>
      <c r="S53" s="85">
        <v>0</v>
      </c>
      <c r="T53" s="86">
        <f>SUM(T52:T52)</f>
        <v>0</v>
      </c>
      <c r="U53" s="87">
        <f>SUM(U52:U52)</f>
        <v>0</v>
      </c>
      <c r="V53" s="85">
        <v>0</v>
      </c>
    </row>
    <row r="54" spans="1:22" s="2" customFormat="1" ht="22.5" customHeight="1" thickBot="1">
      <c r="A54" s="213" t="s">
        <v>32</v>
      </c>
      <c r="B54" s="214"/>
      <c r="C54" s="215"/>
      <c r="D54" s="123">
        <f aca="true" t="shared" si="3" ref="D54:J54">SUM(D22,D45,D53)</f>
        <v>1200</v>
      </c>
      <c r="E54" s="124">
        <f t="shared" si="3"/>
        <v>405</v>
      </c>
      <c r="F54" s="124">
        <f t="shared" si="3"/>
        <v>600</v>
      </c>
      <c r="G54" s="124">
        <f t="shared" si="3"/>
        <v>0</v>
      </c>
      <c r="H54" s="124">
        <f t="shared" si="3"/>
        <v>60</v>
      </c>
      <c r="I54" s="125">
        <f t="shared" si="3"/>
        <v>135</v>
      </c>
      <c r="J54" s="126">
        <f t="shared" si="3"/>
        <v>120</v>
      </c>
      <c r="K54" s="216">
        <f>SUM(K22:L22,K45:L45,K53:L53)</f>
        <v>20</v>
      </c>
      <c r="L54" s="217"/>
      <c r="M54" s="127">
        <v>28</v>
      </c>
      <c r="N54" s="211">
        <f>SUM(N22:O22,N45:O45,N53:O53)</f>
        <v>24</v>
      </c>
      <c r="O54" s="212"/>
      <c r="P54" s="128">
        <v>32</v>
      </c>
      <c r="Q54" s="209">
        <f>SUM(Q22:R22,Q45:R45,Q53:R53)</f>
        <v>26</v>
      </c>
      <c r="R54" s="210"/>
      <c r="S54" s="127">
        <v>32</v>
      </c>
      <c r="T54" s="211">
        <f>SUM(T22:U22,T45:U45,T53:U53)</f>
        <v>10</v>
      </c>
      <c r="U54" s="212"/>
      <c r="V54" s="127">
        <v>28</v>
      </c>
    </row>
    <row r="55" spans="1:22" s="2" customFormat="1" ht="22.5" customHeight="1" thickBot="1">
      <c r="A55" s="218" t="s">
        <v>27</v>
      </c>
      <c r="B55" s="219"/>
      <c r="C55" s="219"/>
      <c r="D55" s="219"/>
      <c r="E55" s="219"/>
      <c r="F55" s="219"/>
      <c r="G55" s="219"/>
      <c r="H55" s="219"/>
      <c r="I55" s="219"/>
      <c r="J55" s="220"/>
      <c r="K55" s="221">
        <f>SUM(K54,N54)</f>
        <v>44</v>
      </c>
      <c r="L55" s="222"/>
      <c r="M55" s="222"/>
      <c r="N55" s="222"/>
      <c r="O55" s="222"/>
      <c r="P55" s="222"/>
      <c r="Q55" s="206">
        <f>SUM(Q54,T54)</f>
        <v>36</v>
      </c>
      <c r="R55" s="206"/>
      <c r="S55" s="206"/>
      <c r="T55" s="206"/>
      <c r="U55" s="206"/>
      <c r="V55" s="206"/>
    </row>
    <row r="56" spans="1:22" s="2" customFormat="1" ht="22.5" customHeight="1" thickBot="1">
      <c r="A56" s="223" t="s">
        <v>67</v>
      </c>
      <c r="B56" s="224"/>
      <c r="C56" s="224"/>
      <c r="D56" s="224"/>
      <c r="E56" s="224"/>
      <c r="F56" s="224"/>
      <c r="G56" s="224"/>
      <c r="H56" s="224"/>
      <c r="I56" s="224"/>
      <c r="J56" s="225"/>
      <c r="K56" s="226">
        <f>SUM(K55,Q55)</f>
        <v>80</v>
      </c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</row>
    <row r="57" spans="1:22" s="15" customFormat="1" ht="22.5" customHeight="1" thickBot="1">
      <c r="A57" s="228" t="s">
        <v>78</v>
      </c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30"/>
    </row>
    <row r="58" spans="1:22" s="2" customFormat="1" ht="22.5" customHeight="1" thickBot="1">
      <c r="A58" s="228" t="s">
        <v>43</v>
      </c>
      <c r="B58" s="229"/>
      <c r="C58" s="229"/>
      <c r="D58" s="229"/>
      <c r="E58" s="229"/>
      <c r="F58" s="229"/>
      <c r="G58" s="229"/>
      <c r="H58" s="229"/>
      <c r="I58" s="229"/>
      <c r="J58" s="231"/>
      <c r="K58" s="232">
        <v>0</v>
      </c>
      <c r="L58" s="232"/>
      <c r="M58" s="232"/>
      <c r="N58" s="233">
        <v>0</v>
      </c>
      <c r="O58" s="233"/>
      <c r="P58" s="233"/>
      <c r="Q58" s="232">
        <v>0</v>
      </c>
      <c r="R58" s="232"/>
      <c r="S58" s="232"/>
      <c r="T58" s="233">
        <v>0</v>
      </c>
      <c r="U58" s="233"/>
      <c r="V58" s="234"/>
    </row>
    <row r="59" spans="2:30" s="27" customFormat="1" ht="35.25" customHeight="1">
      <c r="B59" s="43" t="s">
        <v>74</v>
      </c>
      <c r="L59" s="43"/>
      <c r="AC59" s="30"/>
      <c r="AD59" s="30"/>
    </row>
    <row r="60" spans="2:30" s="27" customFormat="1" ht="35.25" customHeight="1">
      <c r="B60" s="43" t="s">
        <v>75</v>
      </c>
      <c r="H60" s="42"/>
      <c r="I60" s="42"/>
      <c r="J60" s="42"/>
      <c r="K60" s="42"/>
      <c r="AC60" s="30"/>
      <c r="AD60" s="30"/>
    </row>
    <row r="61" spans="2:30" ht="22.5" customHeight="1">
      <c r="B61" s="2"/>
      <c r="I61" s="129"/>
      <c r="J61" s="129"/>
      <c r="K61" s="129"/>
      <c r="T61" s="24"/>
      <c r="U61" s="24"/>
      <c r="V61" s="24"/>
      <c r="W61" s="24"/>
      <c r="X61" s="24"/>
      <c r="Y61" s="24"/>
      <c r="Z61" s="24"/>
      <c r="AA61" s="24"/>
      <c r="AC61" s="29"/>
      <c r="AD61" s="29"/>
    </row>
    <row r="62" spans="20:30" ht="12.75" customHeight="1">
      <c r="T62" s="25"/>
      <c r="U62" s="25"/>
      <c r="V62" s="25"/>
      <c r="W62" s="25"/>
      <c r="X62" s="25"/>
      <c r="Y62" s="25"/>
      <c r="Z62" s="25"/>
      <c r="AA62" s="25"/>
      <c r="AC62" s="29"/>
      <c r="AD62" s="29"/>
    </row>
    <row r="63" spans="2:30" ht="15" customHeight="1">
      <c r="B63" s="26" t="s">
        <v>31</v>
      </c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9"/>
    </row>
    <row r="64" spans="2:30" ht="15" customHeight="1">
      <c r="B64" s="41" t="s">
        <v>69</v>
      </c>
      <c r="L64" s="24" t="s">
        <v>68</v>
      </c>
      <c r="M64" s="24"/>
      <c r="N64" s="24"/>
      <c r="O64" s="24"/>
      <c r="P64" s="24"/>
      <c r="Q64" s="24"/>
      <c r="R64" s="24"/>
      <c r="S64" s="24"/>
      <c r="T64" s="24"/>
      <c r="U64" s="24"/>
      <c r="V64" s="24"/>
      <c r="AC64" s="24"/>
      <c r="AD64" s="29"/>
    </row>
    <row r="65" spans="2:30" ht="15" customHeight="1">
      <c r="B65" s="41" t="s">
        <v>76</v>
      </c>
      <c r="L65" s="130" t="s">
        <v>68</v>
      </c>
      <c r="M65" s="130"/>
      <c r="N65" s="130"/>
      <c r="O65" s="25"/>
      <c r="P65" s="25"/>
      <c r="Q65" s="25"/>
      <c r="R65" s="25"/>
      <c r="S65" s="25"/>
      <c r="T65" s="25"/>
      <c r="U65" s="25"/>
      <c r="V65" s="25"/>
      <c r="AC65" s="31"/>
      <c r="AD65" s="29"/>
    </row>
    <row r="66" spans="15:30" ht="12.75">
      <c r="O66" s="24"/>
      <c r="P66" s="24"/>
      <c r="Q66" s="24"/>
      <c r="R66" s="24"/>
      <c r="S66" s="24"/>
      <c r="T66" s="24"/>
      <c r="U66" s="24"/>
      <c r="V66" s="24"/>
      <c r="AC66" s="29"/>
      <c r="AD66" s="29"/>
    </row>
    <row r="67" spans="12:30" ht="12.75">
      <c r="L67" s="146" t="s">
        <v>29</v>
      </c>
      <c r="M67" s="146"/>
      <c r="N67" s="146"/>
      <c r="O67" s="146"/>
      <c r="P67" s="146"/>
      <c r="Q67" s="146"/>
      <c r="R67" s="146"/>
      <c r="S67" s="146"/>
      <c r="T67" s="25"/>
      <c r="U67" s="25"/>
      <c r="V67" s="25"/>
      <c r="AC67" s="29"/>
      <c r="AD67" s="29"/>
    </row>
    <row r="68" spans="12:30" ht="12.75" customHeight="1">
      <c r="L68" s="147" t="s">
        <v>30</v>
      </c>
      <c r="M68" s="147"/>
      <c r="N68" s="147"/>
      <c r="O68" s="147"/>
      <c r="P68" s="147"/>
      <c r="Q68" s="147"/>
      <c r="R68" s="147"/>
      <c r="S68" s="147"/>
      <c r="T68" s="24"/>
      <c r="U68" s="24"/>
      <c r="V68" s="24"/>
      <c r="AC68" s="29"/>
      <c r="AD68" s="29"/>
    </row>
    <row r="69" spans="15:30" ht="12.75">
      <c r="O69" s="25"/>
      <c r="P69" s="25"/>
      <c r="Q69" s="25"/>
      <c r="R69" s="25"/>
      <c r="S69" s="25"/>
      <c r="T69" s="25"/>
      <c r="U69" s="25"/>
      <c r="V69" s="25"/>
      <c r="AC69" s="29"/>
      <c r="AD69" s="29"/>
    </row>
    <row r="70" spans="29:30" ht="12.75">
      <c r="AC70" s="29"/>
      <c r="AD70" s="29"/>
    </row>
  </sheetData>
  <sheetProtection/>
  <mergeCells count="81">
    <mergeCell ref="A56:J56"/>
    <mergeCell ref="K56:V56"/>
    <mergeCell ref="A57:V57"/>
    <mergeCell ref="A58:J58"/>
    <mergeCell ref="K58:M58"/>
    <mergeCell ref="N58:P58"/>
    <mergeCell ref="Q58:S58"/>
    <mergeCell ref="T58:V58"/>
    <mergeCell ref="A53:B53"/>
    <mergeCell ref="A54:C54"/>
    <mergeCell ref="K54:L54"/>
    <mergeCell ref="N54:O54"/>
    <mergeCell ref="A55:J55"/>
    <mergeCell ref="K55:P55"/>
    <mergeCell ref="Q55:V55"/>
    <mergeCell ref="Q50:S50"/>
    <mergeCell ref="T50:V50"/>
    <mergeCell ref="E50:I50"/>
    <mergeCell ref="J50:J51"/>
    <mergeCell ref="K50:M50"/>
    <mergeCell ref="N50:P50"/>
    <mergeCell ref="Q54:R54"/>
    <mergeCell ref="T54:U54"/>
    <mergeCell ref="A50:A51"/>
    <mergeCell ref="B50:B51"/>
    <mergeCell ref="C50:C51"/>
    <mergeCell ref="D50:D51"/>
    <mergeCell ref="A48:A49"/>
    <mergeCell ref="B48:J49"/>
    <mergeCell ref="Q48:V48"/>
    <mergeCell ref="K49:M49"/>
    <mergeCell ref="N49:P49"/>
    <mergeCell ref="Q49:S49"/>
    <mergeCell ref="T49:V49"/>
    <mergeCell ref="C27:C28"/>
    <mergeCell ref="D27:D28"/>
    <mergeCell ref="E27:I27"/>
    <mergeCell ref="K48:P48"/>
    <mergeCell ref="T27:V27"/>
    <mergeCell ref="J27:J28"/>
    <mergeCell ref="K27:M27"/>
    <mergeCell ref="N27:P27"/>
    <mergeCell ref="Q27:S27"/>
    <mergeCell ref="K25:P25"/>
    <mergeCell ref="Q25:V25"/>
    <mergeCell ref="K26:M26"/>
    <mergeCell ref="N26:P26"/>
    <mergeCell ref="Q26:S26"/>
    <mergeCell ref="T26:V26"/>
    <mergeCell ref="Q8:S8"/>
    <mergeCell ref="T8:V8"/>
    <mergeCell ref="E8:I8"/>
    <mergeCell ref="J8:J9"/>
    <mergeCell ref="K8:M8"/>
    <mergeCell ref="N8:P8"/>
    <mergeCell ref="C8:C9"/>
    <mergeCell ref="D8:D9"/>
    <mergeCell ref="B6:J7"/>
    <mergeCell ref="K6:P6"/>
    <mergeCell ref="K7:M7"/>
    <mergeCell ref="N7:P7"/>
    <mergeCell ref="A27:A28"/>
    <mergeCell ref="A6:A7"/>
    <mergeCell ref="Q6:V6"/>
    <mergeCell ref="A22:B22"/>
    <mergeCell ref="A25:A26"/>
    <mergeCell ref="B25:J26"/>
    <mergeCell ref="Q7:S7"/>
    <mergeCell ref="T7:V7"/>
    <mergeCell ref="A8:A9"/>
    <mergeCell ref="B8:B9"/>
    <mergeCell ref="L67:S67"/>
    <mergeCell ref="L68:S68"/>
    <mergeCell ref="B2:D2"/>
    <mergeCell ref="B3:D3"/>
    <mergeCell ref="A19:C19"/>
    <mergeCell ref="A16:C16"/>
    <mergeCell ref="A13:C13"/>
    <mergeCell ref="A10:C10"/>
    <mergeCell ref="A45:B45"/>
    <mergeCell ref="B27:B28"/>
  </mergeCells>
  <printOptions horizontalCentered="1"/>
  <pageMargins left="0.2755905511811024" right="0.2755905511811024" top="1.02" bottom="0.3937007874015748" header="0.31496062992125984" footer="0.1968503937007874"/>
  <pageSetup horizontalDpi="600" verticalDpi="600" orientation="landscape" paperSize="9" r:id="rId1"/>
  <rowBreaks count="2" manualBreakCount="2">
    <brk id="23" max="21" man="1"/>
    <brk id="4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Śląski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akoch</dc:creator>
  <cp:keywords/>
  <dc:description/>
  <cp:lastModifiedBy>Renata W</cp:lastModifiedBy>
  <cp:lastPrinted>2009-09-04T10:50:12Z</cp:lastPrinted>
  <dcterms:created xsi:type="dcterms:W3CDTF">2006-10-20T10:08:03Z</dcterms:created>
  <dcterms:modified xsi:type="dcterms:W3CDTF">2010-02-25T09:03:00Z</dcterms:modified>
  <cp:category/>
  <cp:version/>
  <cp:contentType/>
  <cp:contentStatus/>
</cp:coreProperties>
</file>