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studia I stopnia" sheetId="1" r:id="rId1"/>
    <sheet name="Arkusz1" sheetId="2" r:id="rId2"/>
  </sheets>
  <definedNames>
    <definedName name="_xlnm.Print_Area" localSheetId="0">'studia I stopnia'!$A$1:$AC$85</definedName>
  </definedNames>
  <calcPr fullCalcOnLoad="1"/>
</workbook>
</file>

<file path=xl/sharedStrings.xml><?xml version="1.0" encoding="utf-8"?>
<sst xmlns="http://schemas.openxmlformats.org/spreadsheetml/2006/main" count="215" uniqueCount="94">
  <si>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</si>
  <si>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</si>
  <si>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</si>
  <si>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</si>
  <si>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</si>
  <si>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</si>
  <si>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</si>
  <si>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</si>
  <si>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</si>
  <si>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</si>
  <si>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</si>
  <si>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</si>
  <si>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</si>
  <si>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</si>
  <si>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</si>
  <si>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</si>
  <si>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</si>
  <si>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</si>
  <si>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</si>
  <si>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</si>
  <si>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</si>
  <si>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GRUPA TREŚCI PODSTAWOWYCH</t>
  </si>
  <si>
    <t>GRUPA TREŚCI KIERUNKOWYCH</t>
  </si>
  <si>
    <t>INNE WYMAGANIA</t>
  </si>
  <si>
    <t>ćwicz.</t>
  </si>
  <si>
    <t>labolat.</t>
  </si>
  <si>
    <t>konwer.</t>
  </si>
  <si>
    <t>semin.</t>
  </si>
  <si>
    <t>15 tyg.</t>
  </si>
  <si>
    <t>w tym</t>
  </si>
  <si>
    <t>RAZEM ROCZNIE</t>
  </si>
  <si>
    <t>wykł.</t>
  </si>
  <si>
    <t>.....................................................................</t>
  </si>
  <si>
    <t>(pieczęć i podpis Dziekana)</t>
  </si>
  <si>
    <t>Otrzymują:</t>
  </si>
  <si>
    <t>RAZEM SEMESTRY (A+B+C)</t>
  </si>
  <si>
    <t>studia I stopnia</t>
  </si>
  <si>
    <t>wykłady</t>
  </si>
  <si>
    <t>Organizacja Produkcji Filmowej i Telewizyjnej</t>
  </si>
  <si>
    <t>Ekonomika kultury i mediów</t>
  </si>
  <si>
    <t>Organizacja i ekonomika przedsiębiorstw</t>
  </si>
  <si>
    <t>Z</t>
  </si>
  <si>
    <t xml:space="preserve">Encyklopedia prawa </t>
  </si>
  <si>
    <t>Prawo gospodarcze</t>
  </si>
  <si>
    <t>Prawo autorskie</t>
  </si>
  <si>
    <t>Historia polskiego kina</t>
  </si>
  <si>
    <t>Analiza filmu</t>
  </si>
  <si>
    <t>Systemy mediow w Europie i na świecie</t>
  </si>
  <si>
    <t>Propedeutyka kultury i sztuki</t>
  </si>
  <si>
    <t>Historia teatru i dramatu</t>
  </si>
  <si>
    <t>Organizacja i ekonomika produkcji telewizyjnej</t>
  </si>
  <si>
    <t>Organizacja i ekonomika produkcji filmowej</t>
  </si>
  <si>
    <t>Ekonomika pracy w filmie i telewizji</t>
  </si>
  <si>
    <t>Organizacja i ekonomika kinematografii</t>
  </si>
  <si>
    <t>Technika produkcji filmowej</t>
  </si>
  <si>
    <t>Podstawy sztuki operatorskiej</t>
  </si>
  <si>
    <t>Montaż w filmie i telewizji</t>
  </si>
  <si>
    <t>z</t>
  </si>
  <si>
    <t>Wyklad monograficzny</t>
  </si>
  <si>
    <t xml:space="preserve">Przedmiot do wyboru </t>
  </si>
  <si>
    <t>Technologia informacytjna</t>
  </si>
  <si>
    <t>Język obcy</t>
  </si>
  <si>
    <t>Analiza budżetów filmowych</t>
  </si>
  <si>
    <t>Seminarium dyplomowe</t>
  </si>
  <si>
    <t>Wydział Radia i Telewizji</t>
  </si>
  <si>
    <t>Ekonomia w gospodarce rynkowej</t>
  </si>
  <si>
    <t>Planowanie produkcji i kosztów filmu</t>
  </si>
  <si>
    <t>Podstawy rachunkowości i finansowania</t>
  </si>
  <si>
    <t>Wiedza o mediach i komunikowaniu</t>
  </si>
  <si>
    <t>Ekonomii</t>
  </si>
  <si>
    <t>Prawa</t>
  </si>
  <si>
    <t>Filmu i sztuk audiowizualnych</t>
  </si>
  <si>
    <t>Wstęp do wiedzy o filmie</t>
  </si>
  <si>
    <t>Mediów, informacji i komunikowania</t>
  </si>
  <si>
    <t>Historii kultury i sztuki</t>
  </si>
  <si>
    <t>Historia sztuki</t>
  </si>
  <si>
    <t>Treści kształcenia w zakresie/nazwa przedmiotu</t>
  </si>
  <si>
    <t>Historia filmu</t>
  </si>
  <si>
    <t>Dźwięk w filmie i telewizji</t>
  </si>
  <si>
    <t>Techika i proces produkcji telewizyjnej</t>
  </si>
  <si>
    <t>Proces produkcji filmowej</t>
  </si>
  <si>
    <t>Metody realizacji audiowizualnej</t>
  </si>
  <si>
    <t>Produkcja krótkich form</t>
  </si>
  <si>
    <t>OGÓŁEM    1 455</t>
  </si>
  <si>
    <t xml:space="preserve"> </t>
  </si>
  <si>
    <t>1. Dział Kształcenia</t>
  </si>
  <si>
    <t>modyfikacja planu studiów 2007/2008</t>
  </si>
  <si>
    <t>obowiązująca od 2009/2010</t>
  </si>
  <si>
    <t>studia niestacjonarne</t>
  </si>
  <si>
    <r>
      <t xml:space="preserve">Plan studiów zatwierdzony przez Radę Wydziału w dniu  </t>
    </r>
    <r>
      <rPr>
        <b/>
        <sz val="12"/>
        <rFont val="Arial"/>
        <family val="2"/>
      </rPr>
      <t>30.06.2009r.</t>
    </r>
  </si>
  <si>
    <t>Praktyki: 2 tyg po 2 sem. i 2 tyg. po 4 sem.</t>
  </si>
  <si>
    <t>2. Dziekanat</t>
  </si>
  <si>
    <r>
      <t xml:space="preserve">Studia kończą się nadaniem tytułu zawodowego licencjata na kierunku  </t>
    </r>
    <r>
      <rPr>
        <i/>
        <sz val="12"/>
        <rFont val="Arial"/>
        <family val="2"/>
      </rPr>
      <t>organizacja produkcji filmowej i telewizyjnej.</t>
    </r>
  </si>
  <si>
    <t>Warunkiem przystąpienia do egzaminu licencjackiego jest przedstawienie pracy teoretycznej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</si>
</sst>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3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2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textRotation="90" shrinkToFit="1"/>
    </xf>
    <xf numFmtId="0" fontId="3" fillId="33" borderId="15" xfId="0" applyFont="1" applyFill="1" applyBorder="1" applyAlignment="1">
      <alignment horizontal="center" vertical="center" textRotation="90" shrinkToFit="1"/>
    </xf>
    <xf numFmtId="0" fontId="3" fillId="34" borderId="15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textRotation="90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3" fillId="34" borderId="18" xfId="0" applyFont="1" applyFill="1" applyBorder="1" applyAlignment="1">
      <alignment horizontal="center" vertical="center" textRotation="90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90" shrinkToFit="1"/>
    </xf>
    <xf numFmtId="3" fontId="5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" fontId="8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indent="3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0" fillId="34" borderId="37" xfId="0" applyFont="1" applyFill="1" applyBorder="1" applyAlignment="1">
      <alignment horizontal="center" vertical="center" shrinkToFit="1"/>
    </xf>
    <xf numFmtId="0" fontId="10" fillId="34" borderId="35" xfId="0" applyFont="1" applyFill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10" fillId="33" borderId="39" xfId="0" applyFont="1" applyFill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0" fillId="0" borderId="34" xfId="0" applyNumberFormat="1" applyFont="1" applyBorder="1" applyAlignment="1">
      <alignment horizontal="center" vertical="center" shrinkToFit="1"/>
    </xf>
    <xf numFmtId="3" fontId="10" fillId="0" borderId="35" xfId="0" applyNumberFormat="1" applyFont="1" applyBorder="1" applyAlignment="1">
      <alignment horizontal="center" vertical="center" shrinkToFit="1"/>
    </xf>
    <xf numFmtId="3" fontId="10" fillId="0" borderId="32" xfId="0" applyNumberFormat="1" applyFont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 shrinkToFit="1"/>
    </xf>
    <xf numFmtId="3" fontId="21" fillId="0" borderId="38" xfId="0" applyNumberFormat="1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textRotation="90" shrinkToFit="1"/>
    </xf>
    <xf numFmtId="0" fontId="6" fillId="33" borderId="42" xfId="0" applyFont="1" applyFill="1" applyBorder="1" applyAlignment="1">
      <alignment horizontal="center" vertical="center" textRotation="90" shrinkToFit="1"/>
    </xf>
    <xf numFmtId="0" fontId="7" fillId="0" borderId="43" xfId="0" applyFont="1" applyBorder="1" applyAlignment="1">
      <alignment horizontal="center" vertical="center" textRotation="90" shrinkToFit="1"/>
    </xf>
    <xf numFmtId="0" fontId="6" fillId="34" borderId="44" xfId="0" applyFont="1" applyFill="1" applyBorder="1" applyAlignment="1">
      <alignment horizontal="center" vertical="center" textRotation="90" shrinkToFit="1"/>
    </xf>
    <xf numFmtId="0" fontId="6" fillId="34" borderId="42" xfId="0" applyFont="1" applyFill="1" applyBorder="1" applyAlignment="1">
      <alignment horizontal="center" vertical="center" textRotation="90" shrinkToFit="1"/>
    </xf>
    <xf numFmtId="0" fontId="7" fillId="0" borderId="45" xfId="0" applyFont="1" applyBorder="1" applyAlignment="1">
      <alignment horizontal="center" vertical="center" textRotation="90" shrinkToFit="1"/>
    </xf>
    <xf numFmtId="0" fontId="6" fillId="33" borderId="46" xfId="0" applyFont="1" applyFill="1" applyBorder="1" applyAlignment="1">
      <alignment horizontal="center" vertical="center" textRotation="90" shrinkToFit="1"/>
    </xf>
    <xf numFmtId="0" fontId="7" fillId="0" borderId="47" xfId="0" applyFont="1" applyBorder="1" applyAlignment="1">
      <alignment horizontal="center" vertical="center" textRotation="90" shrinkToFit="1"/>
    </xf>
    <xf numFmtId="0" fontId="7" fillId="0" borderId="19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34" borderId="48" xfId="0" applyNumberFormat="1" applyFont="1" applyFill="1" applyBorder="1" applyAlignment="1">
      <alignment horizontal="center" vertical="center"/>
    </xf>
    <xf numFmtId="3" fontId="10" fillId="33" borderId="48" xfId="0" applyNumberFormat="1" applyFont="1" applyFill="1" applyBorder="1" applyAlignment="1">
      <alignment horizontal="center" vertical="center"/>
    </xf>
    <xf numFmtId="3" fontId="10" fillId="33" borderId="49" xfId="0" applyNumberFormat="1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left" vertical="center" wrapText="1" indent="6"/>
    </xf>
    <xf numFmtId="0" fontId="23" fillId="0" borderId="53" xfId="0" applyFont="1" applyBorder="1" applyAlignment="1">
      <alignment horizontal="left" vertical="center" wrapText="1" indent="6"/>
    </xf>
    <xf numFmtId="0" fontId="23" fillId="0" borderId="40" xfId="0" applyFont="1" applyBorder="1" applyAlignment="1">
      <alignment horizontal="left" vertical="center" wrapText="1" indent="6"/>
    </xf>
    <xf numFmtId="0" fontId="24" fillId="0" borderId="52" xfId="0" applyFont="1" applyBorder="1" applyAlignment="1">
      <alignment horizontal="left" vertical="center" wrapText="1" indent="6"/>
    </xf>
    <xf numFmtId="0" fontId="24" fillId="0" borderId="53" xfId="0" applyFont="1" applyBorder="1" applyAlignment="1">
      <alignment horizontal="left" vertical="center" wrapText="1" indent="6"/>
    </xf>
    <xf numFmtId="0" fontId="24" fillId="0" borderId="37" xfId="0" applyFont="1" applyBorder="1" applyAlignment="1">
      <alignment horizontal="left" vertical="center" wrapText="1" indent="6"/>
    </xf>
    <xf numFmtId="3" fontId="10" fillId="33" borderId="48" xfId="0" applyNumberFormat="1" applyFont="1" applyFill="1" applyBorder="1" applyAlignment="1">
      <alignment horizontal="center" vertical="center" shrinkToFit="1"/>
    </xf>
    <xf numFmtId="3" fontId="10" fillId="33" borderId="39" xfId="0" applyNumberFormat="1" applyFont="1" applyFill="1" applyBorder="1" applyAlignment="1">
      <alignment horizontal="center" vertical="center" shrinkToFit="1"/>
    </xf>
    <xf numFmtId="3" fontId="10" fillId="34" borderId="37" xfId="0" applyNumberFormat="1" applyFont="1" applyFill="1" applyBorder="1" applyAlignment="1">
      <alignment horizontal="center" vertical="center" shrinkToFit="1"/>
    </xf>
    <xf numFmtId="3" fontId="10" fillId="34" borderId="35" xfId="0" applyNumberFormat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wrapText="1" indent="6"/>
    </xf>
    <xf numFmtId="0" fontId="5" fillId="0" borderId="55" xfId="0" applyFont="1" applyBorder="1" applyAlignment="1">
      <alignment horizontal="left" vertical="center" wrapText="1" indent="6"/>
    </xf>
    <xf numFmtId="0" fontId="5" fillId="0" borderId="56" xfId="0" applyFont="1" applyBorder="1" applyAlignment="1">
      <alignment horizontal="left" vertical="center" wrapText="1" indent="6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22" fillId="0" borderId="57" xfId="0" applyFont="1" applyBorder="1" applyAlignment="1">
      <alignment horizontal="left" vertical="center" wrapText="1" indent="6"/>
    </xf>
    <xf numFmtId="0" fontId="22" fillId="0" borderId="58" xfId="0" applyFont="1" applyBorder="1" applyAlignment="1">
      <alignment horizontal="left" vertical="center" wrapText="1" indent="6"/>
    </xf>
    <xf numFmtId="0" fontId="22" fillId="0" borderId="59" xfId="0" applyFont="1" applyBorder="1" applyAlignment="1">
      <alignment horizontal="left" vertical="center" wrapText="1" indent="6"/>
    </xf>
    <xf numFmtId="3" fontId="10" fillId="33" borderId="60" xfId="0" applyNumberFormat="1" applyFont="1" applyFill="1" applyBorder="1" applyAlignment="1">
      <alignment horizontal="center" vertical="center"/>
    </xf>
    <xf numFmtId="0" fontId="22" fillId="0" borderId="61" xfId="0" applyFont="1" applyBorder="1" applyAlignment="1">
      <alignment horizontal="left" vertical="center" wrapText="1" indent="6"/>
    </xf>
    <xf numFmtId="0" fontId="22" fillId="0" borderId="62" xfId="0" applyFont="1" applyBorder="1" applyAlignment="1">
      <alignment horizontal="left" vertical="center" wrapText="1" indent="6"/>
    </xf>
    <xf numFmtId="0" fontId="22" fillId="0" borderId="63" xfId="0" applyFont="1" applyBorder="1" applyAlignment="1">
      <alignment horizontal="left" vertical="center" wrapText="1" indent="6"/>
    </xf>
    <xf numFmtId="3" fontId="10" fillId="33" borderId="34" xfId="0" applyNumberFormat="1" applyFont="1" applyFill="1" applyBorder="1" applyAlignment="1">
      <alignment horizontal="center" vertical="center" shrinkToFit="1"/>
    </xf>
    <xf numFmtId="3" fontId="10" fillId="33" borderId="35" xfId="0" applyNumberFormat="1" applyFont="1" applyFill="1" applyBorder="1" applyAlignment="1">
      <alignment horizontal="center" vertical="center" shrinkToFit="1"/>
    </xf>
    <xf numFmtId="0" fontId="16" fillId="33" borderId="64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textRotation="90" shrinkToFit="1"/>
    </xf>
    <xf numFmtId="0" fontId="16" fillId="34" borderId="51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 shrinkToFit="1"/>
    </xf>
    <xf numFmtId="0" fontId="14" fillId="0" borderId="12" xfId="0" applyFont="1" applyBorder="1" applyAlignment="1">
      <alignment horizontal="center" vertical="center" textRotation="90" wrapText="1" shrinkToFit="1"/>
    </xf>
    <xf numFmtId="0" fontId="13" fillId="33" borderId="67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/>
    </xf>
    <xf numFmtId="0" fontId="13" fillId="34" borderId="76" xfId="0" applyFont="1" applyFill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/>
    </xf>
    <xf numFmtId="0" fontId="13" fillId="34" borderId="77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4" borderId="83" xfId="0" applyFont="1" applyFill="1" applyBorder="1" applyAlignment="1">
      <alignment horizontal="center" vertical="center" wrapText="1"/>
    </xf>
    <xf numFmtId="0" fontId="13" fillId="34" borderId="81" xfId="0" applyFont="1" applyFill="1" applyBorder="1" applyAlignment="1">
      <alignment horizontal="center" vertical="center" wrapText="1"/>
    </xf>
    <xf numFmtId="0" fontId="13" fillId="34" borderId="84" xfId="0" applyFont="1" applyFill="1" applyBorder="1" applyAlignment="1">
      <alignment horizontal="center" vertical="center" wrapText="1"/>
    </xf>
    <xf numFmtId="0" fontId="13" fillId="34" borderId="8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13" fillId="33" borderId="83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left" vertical="center" indent="2" shrinkToFit="1"/>
    </xf>
    <xf numFmtId="0" fontId="6" fillId="0" borderId="86" xfId="0" applyFont="1" applyBorder="1" applyAlignment="1">
      <alignment horizontal="left" vertical="center" indent="2" shrinkToFit="1"/>
    </xf>
    <xf numFmtId="0" fontId="6" fillId="0" borderId="87" xfId="0" applyFont="1" applyBorder="1" applyAlignment="1">
      <alignment horizontal="left" vertical="center" indent="2" shrinkToFit="1"/>
    </xf>
    <xf numFmtId="0" fontId="6" fillId="0" borderId="85" xfId="0" applyFont="1" applyBorder="1" applyAlignment="1">
      <alignment horizontal="left" vertical="center" indent="2"/>
    </xf>
    <xf numFmtId="0" fontId="6" fillId="0" borderId="86" xfId="0" applyFont="1" applyBorder="1" applyAlignment="1">
      <alignment horizontal="left" vertical="center" indent="2"/>
    </xf>
    <xf numFmtId="0" fontId="6" fillId="0" borderId="87" xfId="0" applyFont="1" applyBorder="1" applyAlignment="1">
      <alignment horizontal="left" vertical="center" indent="2"/>
    </xf>
    <xf numFmtId="0" fontId="17" fillId="0" borderId="0" xfId="0" applyFont="1" applyBorder="1" applyAlignment="1">
      <alignment horizontal="center"/>
    </xf>
    <xf numFmtId="0" fontId="13" fillId="34" borderId="67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81"/>
  <sheetViews>
    <sheetView tabSelected="1" view="pageBreakPreview" zoomScaleSheetLayoutView="100" zoomScalePageLayoutView="0" workbookViewId="0" topLeftCell="A20">
      <selection activeCell="A70" sqref="A70:J70"/>
    </sheetView>
  </sheetViews>
  <sheetFormatPr defaultColWidth="8.8515625" defaultRowHeight="12.75"/>
  <cols>
    <col min="1" max="1" width="3.00390625" style="1" customWidth="1"/>
    <col min="2" max="2" width="33.8515625" style="1" customWidth="1"/>
    <col min="3" max="3" width="3.7109375" style="1" customWidth="1"/>
    <col min="4" max="4" width="6.28125" style="1" customWidth="1"/>
    <col min="5" max="6" width="4.00390625" style="1" customWidth="1"/>
    <col min="7" max="9" width="3.7109375" style="1" customWidth="1"/>
    <col min="10" max="10" width="6.28125" style="1" customWidth="1"/>
    <col min="11" max="28" width="3.7109375" style="1" customWidth="1"/>
    <col min="29" max="29" width="3.7109375" style="35" customWidth="1"/>
    <col min="30" max="30" width="8.8515625" style="35" customWidth="1"/>
    <col min="31" max="16384" width="8.8515625" style="1" customWidth="1"/>
  </cols>
  <sheetData>
    <row r="1" spans="1:30" s="3" customFormat="1" ht="17.25" customHeight="1">
      <c r="A1" s="10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0"/>
      <c r="O1" s="10"/>
      <c r="P1" s="10"/>
      <c r="Q1" s="12" t="s">
        <v>36</v>
      </c>
      <c r="R1" s="46"/>
      <c r="S1" s="46"/>
      <c r="T1" s="46"/>
      <c r="U1" s="46"/>
      <c r="V1" s="46"/>
      <c r="W1" s="47"/>
      <c r="X1" s="47"/>
      <c r="AC1" s="18"/>
      <c r="AD1" s="18"/>
    </row>
    <row r="2" spans="1:30" s="3" customFormat="1" ht="17.25" customHeight="1">
      <c r="A2" s="12"/>
      <c r="B2" s="218" t="s">
        <v>64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2"/>
      <c r="O2" s="12"/>
      <c r="P2" s="13"/>
      <c r="Q2" s="12" t="s">
        <v>88</v>
      </c>
      <c r="R2" s="48"/>
      <c r="S2" s="48"/>
      <c r="T2" s="48"/>
      <c r="U2" s="48"/>
      <c r="V2" s="48"/>
      <c r="W2" s="47"/>
      <c r="X2" s="47"/>
      <c r="AC2" s="18"/>
      <c r="AD2" s="18"/>
    </row>
    <row r="3" spans="1:30" s="3" customFormat="1" ht="17.25" customHeight="1">
      <c r="A3" s="12"/>
      <c r="B3" s="218" t="s">
        <v>38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2"/>
      <c r="O3" s="12"/>
      <c r="P3" s="13"/>
      <c r="Q3" s="53" t="s">
        <v>86</v>
      </c>
      <c r="R3" s="48"/>
      <c r="S3" s="48"/>
      <c r="T3" s="48"/>
      <c r="U3" s="48"/>
      <c r="V3" s="48"/>
      <c r="W3" s="47"/>
      <c r="X3" s="47"/>
      <c r="AC3" s="18"/>
      <c r="AD3" s="18"/>
    </row>
    <row r="4" spans="1:30" s="3" customFormat="1" ht="17.25" customHeight="1">
      <c r="A4" s="11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1"/>
      <c r="O4" s="11"/>
      <c r="P4" s="13"/>
      <c r="Q4" s="54" t="s">
        <v>87</v>
      </c>
      <c r="R4" s="13"/>
      <c r="S4" s="13"/>
      <c r="T4" s="13"/>
      <c r="V4" s="45"/>
      <c r="AC4" s="18"/>
      <c r="AD4" s="18"/>
    </row>
    <row r="5" spans="1:29" ht="9" customHeight="1" thickBot="1">
      <c r="A5" s="4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4.25" customHeight="1">
      <c r="A6" s="207" t="s">
        <v>6</v>
      </c>
      <c r="B6" s="209" t="s">
        <v>21</v>
      </c>
      <c r="C6" s="209"/>
      <c r="D6" s="209"/>
      <c r="E6" s="209"/>
      <c r="F6" s="209"/>
      <c r="G6" s="209"/>
      <c r="H6" s="209"/>
      <c r="I6" s="209"/>
      <c r="J6" s="210"/>
      <c r="K6" s="213" t="s">
        <v>13</v>
      </c>
      <c r="L6" s="205"/>
      <c r="M6" s="205"/>
      <c r="N6" s="205"/>
      <c r="O6" s="205"/>
      <c r="P6" s="214"/>
      <c r="Q6" s="226" t="s">
        <v>14</v>
      </c>
      <c r="R6" s="226"/>
      <c r="S6" s="226"/>
      <c r="T6" s="226"/>
      <c r="U6" s="226"/>
      <c r="V6" s="226"/>
      <c r="W6" s="204" t="s">
        <v>15</v>
      </c>
      <c r="X6" s="205"/>
      <c r="Y6" s="205"/>
      <c r="Z6" s="205"/>
      <c r="AA6" s="205"/>
      <c r="AB6" s="206"/>
      <c r="AC6" s="41"/>
    </row>
    <row r="7" spans="1:29" ht="11.25" customHeight="1" thickBot="1">
      <c r="A7" s="208"/>
      <c r="B7" s="211"/>
      <c r="C7" s="211"/>
      <c r="D7" s="211"/>
      <c r="E7" s="211"/>
      <c r="F7" s="211"/>
      <c r="G7" s="211"/>
      <c r="H7" s="211"/>
      <c r="I7" s="211"/>
      <c r="J7" s="212"/>
      <c r="K7" s="220" t="s">
        <v>7</v>
      </c>
      <c r="L7" s="221"/>
      <c r="M7" s="222"/>
      <c r="N7" s="223" t="s">
        <v>8</v>
      </c>
      <c r="O7" s="224"/>
      <c r="P7" s="225"/>
      <c r="Q7" s="189" t="s">
        <v>9</v>
      </c>
      <c r="R7" s="190"/>
      <c r="S7" s="191"/>
      <c r="T7" s="192" t="s">
        <v>10</v>
      </c>
      <c r="U7" s="193"/>
      <c r="V7" s="197"/>
      <c r="W7" s="189" t="s">
        <v>11</v>
      </c>
      <c r="X7" s="190"/>
      <c r="Y7" s="191"/>
      <c r="Z7" s="192" t="s">
        <v>12</v>
      </c>
      <c r="AA7" s="193"/>
      <c r="AB7" s="194"/>
      <c r="AC7" s="41"/>
    </row>
    <row r="8" spans="1:29" ht="11.25" customHeight="1" thickBot="1">
      <c r="A8" s="180" t="s">
        <v>0</v>
      </c>
      <c r="B8" s="182" t="s">
        <v>76</v>
      </c>
      <c r="C8" s="184" t="s">
        <v>2</v>
      </c>
      <c r="D8" s="186" t="s">
        <v>3</v>
      </c>
      <c r="E8" s="200" t="s">
        <v>29</v>
      </c>
      <c r="F8" s="200"/>
      <c r="G8" s="200"/>
      <c r="H8" s="200"/>
      <c r="I8" s="201"/>
      <c r="J8" s="202" t="s">
        <v>20</v>
      </c>
      <c r="K8" s="227" t="s">
        <v>28</v>
      </c>
      <c r="L8" s="175"/>
      <c r="M8" s="176"/>
      <c r="N8" s="177" t="s">
        <v>28</v>
      </c>
      <c r="O8" s="178"/>
      <c r="P8" s="228"/>
      <c r="Q8" s="217" t="s">
        <v>28</v>
      </c>
      <c r="R8" s="175"/>
      <c r="S8" s="176"/>
      <c r="T8" s="177" t="s">
        <v>28</v>
      </c>
      <c r="U8" s="178"/>
      <c r="V8" s="179"/>
      <c r="W8" s="217" t="s">
        <v>28</v>
      </c>
      <c r="X8" s="175"/>
      <c r="Y8" s="176"/>
      <c r="Z8" s="177" t="s">
        <v>28</v>
      </c>
      <c r="AA8" s="178"/>
      <c r="AB8" s="188"/>
      <c r="AC8" s="42"/>
    </row>
    <row r="9" spans="1:30" s="7" customFormat="1" ht="29.25" customHeight="1">
      <c r="A9" s="181"/>
      <c r="B9" s="183"/>
      <c r="C9" s="185"/>
      <c r="D9" s="187"/>
      <c r="E9" s="15" t="s">
        <v>37</v>
      </c>
      <c r="F9" s="15" t="s">
        <v>24</v>
      </c>
      <c r="G9" s="15" t="s">
        <v>25</v>
      </c>
      <c r="H9" s="15" t="s">
        <v>26</v>
      </c>
      <c r="I9" s="16" t="s">
        <v>27</v>
      </c>
      <c r="J9" s="203"/>
      <c r="K9" s="19" t="s">
        <v>31</v>
      </c>
      <c r="L9" s="20" t="s">
        <v>24</v>
      </c>
      <c r="M9" s="6" t="s">
        <v>5</v>
      </c>
      <c r="N9" s="34" t="s">
        <v>31</v>
      </c>
      <c r="O9" s="21" t="s">
        <v>24</v>
      </c>
      <c r="P9" s="17" t="s">
        <v>5</v>
      </c>
      <c r="Q9" s="28" t="s">
        <v>31</v>
      </c>
      <c r="R9" s="20" t="s">
        <v>24</v>
      </c>
      <c r="S9" s="6" t="s">
        <v>5</v>
      </c>
      <c r="T9" s="34" t="s">
        <v>31</v>
      </c>
      <c r="U9" s="21" t="s">
        <v>24</v>
      </c>
      <c r="V9" s="17" t="s">
        <v>5</v>
      </c>
      <c r="W9" s="28" t="s">
        <v>31</v>
      </c>
      <c r="X9" s="20" t="s">
        <v>24</v>
      </c>
      <c r="Y9" s="6" t="s">
        <v>5</v>
      </c>
      <c r="Z9" s="34" t="s">
        <v>31</v>
      </c>
      <c r="AA9" s="21" t="s">
        <v>24</v>
      </c>
      <c r="AB9" s="6" t="s">
        <v>5</v>
      </c>
      <c r="AC9" s="37"/>
      <c r="AD9" s="36"/>
    </row>
    <row r="10" spans="1:30" s="130" customFormat="1" ht="18" customHeight="1">
      <c r="A10" s="238" t="s">
        <v>69</v>
      </c>
      <c r="B10" s="239"/>
      <c r="C10" s="240"/>
      <c r="D10" s="55">
        <v>120</v>
      </c>
      <c r="E10" s="56">
        <v>90</v>
      </c>
      <c r="F10" s="56">
        <v>30</v>
      </c>
      <c r="G10" s="56"/>
      <c r="H10" s="56"/>
      <c r="I10" s="119"/>
      <c r="J10" s="57">
        <v>16</v>
      </c>
      <c r="K10" s="120"/>
      <c r="L10" s="121"/>
      <c r="M10" s="122"/>
      <c r="N10" s="123"/>
      <c r="O10" s="124"/>
      <c r="P10" s="125"/>
      <c r="Q10" s="126"/>
      <c r="R10" s="121"/>
      <c r="S10" s="122"/>
      <c r="T10" s="123"/>
      <c r="U10" s="124"/>
      <c r="V10" s="127"/>
      <c r="W10" s="126"/>
      <c r="X10" s="121"/>
      <c r="Y10" s="122"/>
      <c r="Z10" s="123"/>
      <c r="AA10" s="124"/>
      <c r="AB10" s="122"/>
      <c r="AC10" s="128"/>
      <c r="AD10" s="129"/>
    </row>
    <row r="11" spans="1:30" s="5" customFormat="1" ht="18" customHeight="1">
      <c r="A11" s="63">
        <v>1</v>
      </c>
      <c r="B11" s="64" t="s">
        <v>65</v>
      </c>
      <c r="C11" s="65">
        <v>2</v>
      </c>
      <c r="D11" s="63">
        <v>60</v>
      </c>
      <c r="E11" s="66">
        <v>45</v>
      </c>
      <c r="F11" s="66">
        <v>15</v>
      </c>
      <c r="G11" s="66"/>
      <c r="H11" s="66"/>
      <c r="I11" s="67"/>
      <c r="J11" s="68">
        <v>7</v>
      </c>
      <c r="K11" s="69">
        <v>2</v>
      </c>
      <c r="L11" s="70"/>
      <c r="M11" s="68">
        <v>3</v>
      </c>
      <c r="N11" s="71">
        <v>1</v>
      </c>
      <c r="O11" s="72">
        <v>1</v>
      </c>
      <c r="P11" s="73">
        <v>4</v>
      </c>
      <c r="Q11" s="74"/>
      <c r="R11" s="70"/>
      <c r="S11" s="68"/>
      <c r="T11" s="71"/>
      <c r="U11" s="72"/>
      <c r="V11" s="75"/>
      <c r="W11" s="74"/>
      <c r="X11" s="70"/>
      <c r="Y11" s="68"/>
      <c r="Z11" s="71"/>
      <c r="AA11" s="72"/>
      <c r="AB11" s="68"/>
      <c r="AC11" s="76"/>
      <c r="AD11" s="33"/>
    </row>
    <row r="12" spans="1:30" s="5" customFormat="1" ht="18" customHeight="1">
      <c r="A12" s="63">
        <v>2</v>
      </c>
      <c r="B12" s="64" t="s">
        <v>39</v>
      </c>
      <c r="C12" s="65">
        <v>1</v>
      </c>
      <c r="D12" s="63">
        <v>30</v>
      </c>
      <c r="E12" s="66">
        <v>30</v>
      </c>
      <c r="F12" s="66"/>
      <c r="G12" s="66"/>
      <c r="H12" s="66"/>
      <c r="I12" s="67"/>
      <c r="J12" s="68">
        <v>5</v>
      </c>
      <c r="K12" s="69">
        <v>2</v>
      </c>
      <c r="L12" s="70"/>
      <c r="M12" s="68">
        <v>5</v>
      </c>
      <c r="N12" s="71"/>
      <c r="O12" s="72"/>
      <c r="P12" s="73"/>
      <c r="Q12" s="74"/>
      <c r="R12" s="70"/>
      <c r="S12" s="68"/>
      <c r="T12" s="71"/>
      <c r="U12" s="72"/>
      <c r="V12" s="75"/>
      <c r="W12" s="74"/>
      <c r="X12" s="70"/>
      <c r="Y12" s="68"/>
      <c r="Z12" s="71"/>
      <c r="AA12" s="72"/>
      <c r="AB12" s="68"/>
      <c r="AC12" s="76"/>
      <c r="AD12" s="33"/>
    </row>
    <row r="13" spans="1:30" s="5" customFormat="1" ht="18" customHeight="1">
      <c r="A13" s="63">
        <v>3</v>
      </c>
      <c r="B13" s="64" t="s">
        <v>40</v>
      </c>
      <c r="C13" s="65">
        <v>2</v>
      </c>
      <c r="D13" s="63">
        <v>30</v>
      </c>
      <c r="E13" s="66">
        <v>15</v>
      </c>
      <c r="F13" s="66">
        <v>15</v>
      </c>
      <c r="G13" s="66"/>
      <c r="H13" s="66"/>
      <c r="I13" s="67"/>
      <c r="J13" s="68">
        <v>4</v>
      </c>
      <c r="K13" s="69"/>
      <c r="L13" s="70"/>
      <c r="M13" s="68"/>
      <c r="N13" s="71">
        <v>1</v>
      </c>
      <c r="O13" s="72">
        <v>1</v>
      </c>
      <c r="P13" s="73">
        <v>4</v>
      </c>
      <c r="Q13" s="74"/>
      <c r="R13" s="70"/>
      <c r="S13" s="68"/>
      <c r="T13" s="71"/>
      <c r="U13" s="72"/>
      <c r="V13" s="75"/>
      <c r="W13" s="74"/>
      <c r="X13" s="70"/>
      <c r="Y13" s="68"/>
      <c r="Z13" s="71"/>
      <c r="AA13" s="72"/>
      <c r="AB13" s="68"/>
      <c r="AC13" s="76"/>
      <c r="AD13" s="33"/>
    </row>
    <row r="14" spans="1:30" s="50" customFormat="1" ht="18" customHeight="1">
      <c r="A14" s="241" t="s">
        <v>70</v>
      </c>
      <c r="B14" s="242"/>
      <c r="C14" s="243"/>
      <c r="D14" s="60">
        <v>120</v>
      </c>
      <c r="E14" s="61">
        <v>75</v>
      </c>
      <c r="F14" s="61">
        <v>45</v>
      </c>
      <c r="G14" s="61"/>
      <c r="H14" s="61"/>
      <c r="I14" s="131"/>
      <c r="J14" s="62">
        <v>13</v>
      </c>
      <c r="K14" s="132"/>
      <c r="L14" s="133"/>
      <c r="M14" s="62"/>
      <c r="N14" s="134"/>
      <c r="O14" s="135"/>
      <c r="P14" s="136"/>
      <c r="Q14" s="137"/>
      <c r="R14" s="133"/>
      <c r="S14" s="62"/>
      <c r="T14" s="134"/>
      <c r="U14" s="135"/>
      <c r="V14" s="138"/>
      <c r="W14" s="137"/>
      <c r="X14" s="133"/>
      <c r="Y14" s="62"/>
      <c r="Z14" s="134"/>
      <c r="AA14" s="135"/>
      <c r="AB14" s="62"/>
      <c r="AC14" s="139"/>
      <c r="AD14" s="140"/>
    </row>
    <row r="15" spans="1:30" s="5" customFormat="1" ht="18" customHeight="1">
      <c r="A15" s="77">
        <v>4</v>
      </c>
      <c r="B15" s="78" t="s">
        <v>42</v>
      </c>
      <c r="C15" s="65">
        <v>2</v>
      </c>
      <c r="D15" s="77">
        <v>30</v>
      </c>
      <c r="E15" s="79">
        <v>15</v>
      </c>
      <c r="F15" s="79">
        <v>15</v>
      </c>
      <c r="G15" s="79"/>
      <c r="H15" s="79"/>
      <c r="I15" s="80"/>
      <c r="J15" s="81">
        <v>3</v>
      </c>
      <c r="K15" s="82"/>
      <c r="L15" s="83"/>
      <c r="M15" s="81"/>
      <c r="N15" s="84">
        <v>1</v>
      </c>
      <c r="O15" s="85">
        <v>1</v>
      </c>
      <c r="P15" s="86">
        <v>3</v>
      </c>
      <c r="Q15" s="87"/>
      <c r="R15" s="83"/>
      <c r="S15" s="81"/>
      <c r="T15" s="84"/>
      <c r="U15" s="85"/>
      <c r="V15" s="88"/>
      <c r="W15" s="87"/>
      <c r="X15" s="83"/>
      <c r="Y15" s="81"/>
      <c r="Z15" s="84"/>
      <c r="AA15" s="85"/>
      <c r="AB15" s="81"/>
      <c r="AC15" s="76"/>
      <c r="AD15" s="33"/>
    </row>
    <row r="16" spans="1:30" s="5" customFormat="1" ht="18" customHeight="1">
      <c r="A16" s="77">
        <v>5</v>
      </c>
      <c r="B16" s="78" t="s">
        <v>43</v>
      </c>
      <c r="C16" s="65">
        <v>4</v>
      </c>
      <c r="D16" s="77">
        <v>60</v>
      </c>
      <c r="E16" s="79">
        <v>30</v>
      </c>
      <c r="F16" s="79">
        <v>30</v>
      </c>
      <c r="G16" s="79"/>
      <c r="H16" s="79"/>
      <c r="I16" s="80"/>
      <c r="J16" s="81">
        <v>7</v>
      </c>
      <c r="K16" s="82"/>
      <c r="L16" s="83"/>
      <c r="M16" s="81"/>
      <c r="N16" s="84"/>
      <c r="O16" s="85"/>
      <c r="P16" s="86"/>
      <c r="Q16" s="87">
        <v>1</v>
      </c>
      <c r="R16" s="83">
        <v>1</v>
      </c>
      <c r="S16" s="81">
        <v>3</v>
      </c>
      <c r="T16" s="84">
        <v>1</v>
      </c>
      <c r="U16" s="85">
        <v>1</v>
      </c>
      <c r="V16" s="88">
        <v>4</v>
      </c>
      <c r="W16" s="87"/>
      <c r="X16" s="83"/>
      <c r="Y16" s="81"/>
      <c r="Z16" s="84"/>
      <c r="AA16" s="85"/>
      <c r="AB16" s="81"/>
      <c r="AC16" s="76"/>
      <c r="AD16" s="33"/>
    </row>
    <row r="17" spans="1:30" s="5" customFormat="1" ht="18" customHeight="1">
      <c r="A17" s="77">
        <v>6</v>
      </c>
      <c r="B17" s="78" t="s">
        <v>44</v>
      </c>
      <c r="C17" s="65">
        <v>5</v>
      </c>
      <c r="D17" s="77">
        <v>30</v>
      </c>
      <c r="E17" s="79">
        <v>30</v>
      </c>
      <c r="F17" s="79"/>
      <c r="G17" s="79"/>
      <c r="H17" s="79"/>
      <c r="I17" s="80"/>
      <c r="J17" s="81">
        <v>3</v>
      </c>
      <c r="K17" s="82"/>
      <c r="L17" s="83"/>
      <c r="M17" s="81"/>
      <c r="N17" s="84"/>
      <c r="O17" s="85"/>
      <c r="P17" s="86"/>
      <c r="Q17" s="87"/>
      <c r="R17" s="83"/>
      <c r="S17" s="81"/>
      <c r="T17" s="84"/>
      <c r="U17" s="85"/>
      <c r="V17" s="88"/>
      <c r="W17" s="87">
        <v>2</v>
      </c>
      <c r="X17" s="83"/>
      <c r="Y17" s="81">
        <v>3</v>
      </c>
      <c r="Z17" s="84"/>
      <c r="AA17" s="85"/>
      <c r="AB17" s="81"/>
      <c r="AC17" s="76"/>
      <c r="AD17" s="33"/>
    </row>
    <row r="18" spans="1:30" s="50" customFormat="1" ht="18" customHeight="1">
      <c r="A18" s="241" t="s">
        <v>71</v>
      </c>
      <c r="B18" s="242"/>
      <c r="C18" s="243"/>
      <c r="D18" s="60">
        <v>195</v>
      </c>
      <c r="E18" s="61">
        <v>75</v>
      </c>
      <c r="F18" s="61">
        <v>120</v>
      </c>
      <c r="G18" s="61"/>
      <c r="H18" s="61"/>
      <c r="I18" s="131"/>
      <c r="J18" s="62">
        <v>22</v>
      </c>
      <c r="K18" s="132"/>
      <c r="L18" s="133"/>
      <c r="M18" s="62"/>
      <c r="N18" s="134"/>
      <c r="O18" s="135"/>
      <c r="P18" s="136"/>
      <c r="Q18" s="137"/>
      <c r="R18" s="133"/>
      <c r="S18" s="62"/>
      <c r="T18" s="134"/>
      <c r="U18" s="135"/>
      <c r="V18" s="138"/>
      <c r="W18" s="137"/>
      <c r="X18" s="133"/>
      <c r="Y18" s="62"/>
      <c r="Z18" s="134"/>
      <c r="AA18" s="135"/>
      <c r="AB18" s="62"/>
      <c r="AC18" s="139"/>
      <c r="AD18" s="140"/>
    </row>
    <row r="19" spans="1:30" s="5" customFormat="1" ht="18" customHeight="1">
      <c r="A19" s="77">
        <v>7</v>
      </c>
      <c r="B19" s="78" t="s">
        <v>72</v>
      </c>
      <c r="C19" s="65" t="s">
        <v>41</v>
      </c>
      <c r="D19" s="77">
        <v>15</v>
      </c>
      <c r="E19" s="79"/>
      <c r="F19" s="79">
        <v>15</v>
      </c>
      <c r="G19" s="79"/>
      <c r="H19" s="79"/>
      <c r="I19" s="80"/>
      <c r="J19" s="81">
        <v>2</v>
      </c>
      <c r="K19" s="82"/>
      <c r="L19" s="83">
        <v>1</v>
      </c>
      <c r="M19" s="81">
        <v>2</v>
      </c>
      <c r="N19" s="84"/>
      <c r="O19" s="85"/>
      <c r="P19" s="86"/>
      <c r="Q19" s="87"/>
      <c r="R19" s="83"/>
      <c r="S19" s="81"/>
      <c r="T19" s="84"/>
      <c r="U19" s="85"/>
      <c r="V19" s="88"/>
      <c r="W19" s="87"/>
      <c r="X19" s="83"/>
      <c r="Y19" s="81"/>
      <c r="Z19" s="84"/>
      <c r="AA19" s="85"/>
      <c r="AB19" s="81"/>
      <c r="AC19" s="76"/>
      <c r="AD19" s="33"/>
    </row>
    <row r="20" spans="1:30" s="5" customFormat="1" ht="18" customHeight="1">
      <c r="A20" s="77">
        <v>8</v>
      </c>
      <c r="B20" s="78" t="s">
        <v>77</v>
      </c>
      <c r="C20" s="65">
        <v>3</v>
      </c>
      <c r="D20" s="77">
        <v>120</v>
      </c>
      <c r="E20" s="79">
        <v>45</v>
      </c>
      <c r="F20" s="79">
        <v>75</v>
      </c>
      <c r="G20" s="79"/>
      <c r="H20" s="79"/>
      <c r="I20" s="80"/>
      <c r="J20" s="81">
        <v>14</v>
      </c>
      <c r="K20" s="82">
        <v>1</v>
      </c>
      <c r="L20" s="83">
        <v>1</v>
      </c>
      <c r="M20" s="81">
        <v>4</v>
      </c>
      <c r="N20" s="84">
        <v>1</v>
      </c>
      <c r="O20" s="85">
        <v>2</v>
      </c>
      <c r="P20" s="86">
        <v>4</v>
      </c>
      <c r="Q20" s="87">
        <v>1</v>
      </c>
      <c r="R20" s="83">
        <v>2</v>
      </c>
      <c r="S20" s="81">
        <v>6</v>
      </c>
      <c r="T20" s="84"/>
      <c r="U20" s="85"/>
      <c r="V20" s="88"/>
      <c r="W20" s="87"/>
      <c r="X20" s="83"/>
      <c r="Y20" s="81"/>
      <c r="Z20" s="84"/>
      <c r="AA20" s="85"/>
      <c r="AB20" s="81"/>
      <c r="AC20" s="76"/>
      <c r="AD20" s="33"/>
    </row>
    <row r="21" spans="1:30" s="5" customFormat="1" ht="18" customHeight="1">
      <c r="A21" s="77">
        <v>9</v>
      </c>
      <c r="B21" s="78" t="s">
        <v>45</v>
      </c>
      <c r="C21" s="65">
        <v>4</v>
      </c>
      <c r="D21" s="77">
        <v>30</v>
      </c>
      <c r="E21" s="79">
        <v>30</v>
      </c>
      <c r="F21" s="79"/>
      <c r="G21" s="79"/>
      <c r="H21" s="79"/>
      <c r="I21" s="80"/>
      <c r="J21" s="81">
        <v>4</v>
      </c>
      <c r="K21" s="82"/>
      <c r="L21" s="83"/>
      <c r="M21" s="81"/>
      <c r="N21" s="84"/>
      <c r="O21" s="85"/>
      <c r="P21" s="86"/>
      <c r="Q21" s="87">
        <v>1</v>
      </c>
      <c r="R21" s="83"/>
      <c r="S21" s="81">
        <v>2</v>
      </c>
      <c r="T21" s="84">
        <v>1</v>
      </c>
      <c r="U21" s="85"/>
      <c r="V21" s="88">
        <v>2</v>
      </c>
      <c r="W21" s="87"/>
      <c r="X21" s="83"/>
      <c r="Y21" s="81"/>
      <c r="Z21" s="84"/>
      <c r="AA21" s="85"/>
      <c r="AB21" s="81"/>
      <c r="AC21" s="76"/>
      <c r="AD21" s="33"/>
    </row>
    <row r="22" spans="1:30" s="5" customFormat="1" ht="18" customHeight="1">
      <c r="A22" s="77">
        <v>10</v>
      </c>
      <c r="B22" s="78" t="s">
        <v>46</v>
      </c>
      <c r="C22" s="65" t="s">
        <v>41</v>
      </c>
      <c r="D22" s="77">
        <v>30</v>
      </c>
      <c r="E22" s="89"/>
      <c r="F22" s="79">
        <v>30</v>
      </c>
      <c r="G22" s="79"/>
      <c r="H22" s="79"/>
      <c r="I22" s="80"/>
      <c r="J22" s="81">
        <v>2</v>
      </c>
      <c r="K22" s="82"/>
      <c r="L22" s="83"/>
      <c r="M22" s="81"/>
      <c r="N22" s="84"/>
      <c r="O22" s="85"/>
      <c r="P22" s="86"/>
      <c r="Q22" s="87"/>
      <c r="R22" s="83"/>
      <c r="S22" s="81"/>
      <c r="T22" s="84"/>
      <c r="U22" s="85"/>
      <c r="V22" s="88"/>
      <c r="W22" s="87"/>
      <c r="X22" s="83">
        <v>2</v>
      </c>
      <c r="Y22" s="81">
        <v>2</v>
      </c>
      <c r="Z22" s="84"/>
      <c r="AA22" s="85"/>
      <c r="AB22" s="81"/>
      <c r="AC22" s="76"/>
      <c r="AD22" s="33"/>
    </row>
    <row r="23" spans="1:30" s="50" customFormat="1" ht="18" customHeight="1">
      <c r="A23" s="238" t="s">
        <v>73</v>
      </c>
      <c r="B23" s="239"/>
      <c r="C23" s="240"/>
      <c r="D23" s="60">
        <v>120</v>
      </c>
      <c r="E23" s="61">
        <v>75</v>
      </c>
      <c r="F23" s="61">
        <v>45</v>
      </c>
      <c r="G23" s="61"/>
      <c r="H23" s="61"/>
      <c r="I23" s="131"/>
      <c r="J23" s="62">
        <v>14</v>
      </c>
      <c r="K23" s="132"/>
      <c r="L23" s="133"/>
      <c r="M23" s="62"/>
      <c r="N23" s="134"/>
      <c r="O23" s="135"/>
      <c r="P23" s="136"/>
      <c r="Q23" s="137"/>
      <c r="R23" s="133"/>
      <c r="S23" s="62"/>
      <c r="T23" s="134"/>
      <c r="U23" s="135"/>
      <c r="V23" s="138"/>
      <c r="W23" s="137"/>
      <c r="X23" s="133"/>
      <c r="Y23" s="62"/>
      <c r="Z23" s="134"/>
      <c r="AA23" s="135"/>
      <c r="AB23" s="62"/>
      <c r="AC23" s="139"/>
      <c r="AD23" s="140"/>
    </row>
    <row r="24" spans="1:30" s="5" customFormat="1" ht="18" customHeight="1">
      <c r="A24" s="77">
        <v>11</v>
      </c>
      <c r="B24" s="78" t="s">
        <v>47</v>
      </c>
      <c r="C24" s="65">
        <v>2</v>
      </c>
      <c r="D24" s="77">
        <v>60</v>
      </c>
      <c r="E24" s="79">
        <v>45</v>
      </c>
      <c r="F24" s="79">
        <v>15</v>
      </c>
      <c r="G24" s="79"/>
      <c r="H24" s="79"/>
      <c r="I24" s="80"/>
      <c r="J24" s="81">
        <v>7</v>
      </c>
      <c r="K24" s="82">
        <v>2</v>
      </c>
      <c r="L24" s="83"/>
      <c r="M24" s="81">
        <v>3</v>
      </c>
      <c r="N24" s="84">
        <v>1</v>
      </c>
      <c r="O24" s="85">
        <v>1</v>
      </c>
      <c r="P24" s="86">
        <v>4</v>
      </c>
      <c r="Q24" s="87"/>
      <c r="R24" s="83"/>
      <c r="S24" s="81"/>
      <c r="T24" s="84"/>
      <c r="U24" s="85"/>
      <c r="V24" s="88"/>
      <c r="W24" s="87"/>
      <c r="X24" s="83"/>
      <c r="Y24" s="81"/>
      <c r="Z24" s="84"/>
      <c r="AA24" s="85"/>
      <c r="AB24" s="81"/>
      <c r="AC24" s="76"/>
      <c r="AD24" s="33"/>
    </row>
    <row r="25" spans="1:30" s="5" customFormat="1" ht="18" customHeight="1">
      <c r="A25" s="77">
        <v>12</v>
      </c>
      <c r="B25" s="78" t="s">
        <v>68</v>
      </c>
      <c r="C25" s="65">
        <v>4</v>
      </c>
      <c r="D25" s="77">
        <v>60</v>
      </c>
      <c r="E25" s="79">
        <v>30</v>
      </c>
      <c r="F25" s="79">
        <v>30</v>
      </c>
      <c r="G25" s="79"/>
      <c r="H25" s="79"/>
      <c r="I25" s="80"/>
      <c r="J25" s="81">
        <v>7</v>
      </c>
      <c r="K25" s="82"/>
      <c r="L25" s="83"/>
      <c r="M25" s="81"/>
      <c r="N25" s="84"/>
      <c r="O25" s="85"/>
      <c r="P25" s="86"/>
      <c r="Q25" s="87">
        <v>1</v>
      </c>
      <c r="R25" s="83">
        <v>1</v>
      </c>
      <c r="S25" s="81">
        <v>3</v>
      </c>
      <c r="T25" s="84">
        <v>1</v>
      </c>
      <c r="U25" s="85">
        <v>1</v>
      </c>
      <c r="V25" s="88">
        <v>4</v>
      </c>
      <c r="W25" s="87"/>
      <c r="X25" s="83"/>
      <c r="Y25" s="81"/>
      <c r="Z25" s="84"/>
      <c r="AA25" s="85"/>
      <c r="AB25" s="81"/>
      <c r="AC25" s="76"/>
      <c r="AD25" s="33"/>
    </row>
    <row r="26" spans="1:30" s="50" customFormat="1" ht="18" customHeight="1">
      <c r="A26" s="241" t="s">
        <v>74</v>
      </c>
      <c r="B26" s="242"/>
      <c r="C26" s="243"/>
      <c r="D26" s="60">
        <v>105</v>
      </c>
      <c r="E26" s="61">
        <v>75</v>
      </c>
      <c r="F26" s="61">
        <v>30</v>
      </c>
      <c r="G26" s="61"/>
      <c r="H26" s="61"/>
      <c r="I26" s="131"/>
      <c r="J26" s="62">
        <v>11</v>
      </c>
      <c r="K26" s="132"/>
      <c r="L26" s="133"/>
      <c r="M26" s="62"/>
      <c r="N26" s="134"/>
      <c r="O26" s="135"/>
      <c r="P26" s="136"/>
      <c r="Q26" s="137"/>
      <c r="R26" s="133"/>
      <c r="S26" s="62"/>
      <c r="T26" s="134"/>
      <c r="U26" s="135"/>
      <c r="V26" s="138"/>
      <c r="W26" s="137"/>
      <c r="X26" s="133"/>
      <c r="Y26" s="62"/>
      <c r="Z26" s="134"/>
      <c r="AA26" s="135"/>
      <c r="AB26" s="62"/>
      <c r="AC26" s="139"/>
      <c r="AD26" s="140"/>
    </row>
    <row r="27" spans="1:30" s="5" customFormat="1" ht="18" customHeight="1">
      <c r="A27" s="77">
        <v>13</v>
      </c>
      <c r="B27" s="78" t="s">
        <v>75</v>
      </c>
      <c r="C27" s="65">
        <v>5</v>
      </c>
      <c r="D27" s="77">
        <v>15</v>
      </c>
      <c r="E27" s="79">
        <v>15</v>
      </c>
      <c r="F27" s="79"/>
      <c r="G27" s="79"/>
      <c r="H27" s="79"/>
      <c r="I27" s="80"/>
      <c r="J27" s="81">
        <v>2</v>
      </c>
      <c r="K27" s="82"/>
      <c r="L27" s="83"/>
      <c r="M27" s="81"/>
      <c r="N27" s="84"/>
      <c r="O27" s="85"/>
      <c r="P27" s="86"/>
      <c r="Q27" s="87"/>
      <c r="R27" s="83"/>
      <c r="S27" s="81"/>
      <c r="T27" s="84"/>
      <c r="U27" s="85"/>
      <c r="V27" s="88"/>
      <c r="W27" s="87">
        <v>1</v>
      </c>
      <c r="X27" s="83"/>
      <c r="Y27" s="81">
        <v>2</v>
      </c>
      <c r="Z27" s="84"/>
      <c r="AA27" s="85"/>
      <c r="AB27" s="81"/>
      <c r="AC27" s="76"/>
      <c r="AD27" s="33"/>
    </row>
    <row r="28" spans="1:30" s="5" customFormat="1" ht="18" customHeight="1">
      <c r="A28" s="77">
        <v>14</v>
      </c>
      <c r="B28" s="78" t="s">
        <v>48</v>
      </c>
      <c r="C28" s="65">
        <v>6</v>
      </c>
      <c r="D28" s="77">
        <v>60</v>
      </c>
      <c r="E28" s="79">
        <v>30</v>
      </c>
      <c r="F28" s="79">
        <v>30</v>
      </c>
      <c r="G28" s="79"/>
      <c r="H28" s="79"/>
      <c r="I28" s="80"/>
      <c r="J28" s="81">
        <v>7</v>
      </c>
      <c r="K28" s="82"/>
      <c r="L28" s="83"/>
      <c r="M28" s="81"/>
      <c r="N28" s="84"/>
      <c r="O28" s="85"/>
      <c r="P28" s="86"/>
      <c r="Q28" s="87"/>
      <c r="R28" s="83"/>
      <c r="S28" s="81"/>
      <c r="T28" s="84"/>
      <c r="U28" s="85"/>
      <c r="V28" s="88"/>
      <c r="W28" s="87">
        <v>1</v>
      </c>
      <c r="X28" s="83">
        <v>1</v>
      </c>
      <c r="Y28" s="81">
        <v>3</v>
      </c>
      <c r="Z28" s="84">
        <v>1</v>
      </c>
      <c r="AA28" s="85">
        <v>1</v>
      </c>
      <c r="AB28" s="81">
        <v>4</v>
      </c>
      <c r="AC28" s="76"/>
      <c r="AD28" s="33"/>
    </row>
    <row r="29" spans="1:30" s="5" customFormat="1" ht="18" customHeight="1" thickBot="1">
      <c r="A29" s="77">
        <v>15</v>
      </c>
      <c r="B29" s="78" t="s">
        <v>49</v>
      </c>
      <c r="C29" s="92">
        <v>4</v>
      </c>
      <c r="D29" s="77">
        <v>30</v>
      </c>
      <c r="E29" s="79">
        <v>30</v>
      </c>
      <c r="F29" s="79"/>
      <c r="G29" s="79"/>
      <c r="H29" s="79"/>
      <c r="I29" s="80"/>
      <c r="J29" s="81">
        <v>2</v>
      </c>
      <c r="K29" s="82"/>
      <c r="L29" s="83"/>
      <c r="M29" s="81"/>
      <c r="N29" s="84"/>
      <c r="O29" s="85"/>
      <c r="P29" s="86"/>
      <c r="Q29" s="87"/>
      <c r="R29" s="83"/>
      <c r="S29" s="81"/>
      <c r="T29" s="84">
        <v>2</v>
      </c>
      <c r="U29" s="85"/>
      <c r="V29" s="88">
        <v>2</v>
      </c>
      <c r="W29" s="87"/>
      <c r="X29" s="83"/>
      <c r="Y29" s="81"/>
      <c r="Z29" s="84"/>
      <c r="AA29" s="85"/>
      <c r="AB29" s="81"/>
      <c r="AC29" s="76"/>
      <c r="AD29" s="33"/>
    </row>
    <row r="30" spans="1:30" s="142" customFormat="1" ht="20.25" customHeight="1" thickBot="1">
      <c r="A30" s="198" t="s">
        <v>17</v>
      </c>
      <c r="B30" s="236"/>
      <c r="C30" s="93"/>
      <c r="D30" s="94">
        <v>660</v>
      </c>
      <c r="E30" s="95">
        <v>390</v>
      </c>
      <c r="F30" s="95">
        <v>270</v>
      </c>
      <c r="G30" s="95">
        <f aca="true" t="shared" si="0" ref="G30:AB30">SUM(G11:G29)</f>
        <v>0</v>
      </c>
      <c r="H30" s="95">
        <f t="shared" si="0"/>
        <v>0</v>
      </c>
      <c r="I30" s="96">
        <f t="shared" si="0"/>
        <v>0</v>
      </c>
      <c r="J30" s="97">
        <v>76</v>
      </c>
      <c r="K30" s="98">
        <f t="shared" si="0"/>
        <v>7</v>
      </c>
      <c r="L30" s="99">
        <f t="shared" si="0"/>
        <v>2</v>
      </c>
      <c r="M30" s="100">
        <f t="shared" si="0"/>
        <v>17</v>
      </c>
      <c r="N30" s="101">
        <f t="shared" si="0"/>
        <v>5</v>
      </c>
      <c r="O30" s="102">
        <f t="shared" si="0"/>
        <v>6</v>
      </c>
      <c r="P30" s="103">
        <f t="shared" si="0"/>
        <v>19</v>
      </c>
      <c r="Q30" s="104">
        <f t="shared" si="0"/>
        <v>4</v>
      </c>
      <c r="R30" s="99">
        <f t="shared" si="0"/>
        <v>4</v>
      </c>
      <c r="S30" s="100">
        <f t="shared" si="0"/>
        <v>14</v>
      </c>
      <c r="T30" s="101">
        <f t="shared" si="0"/>
        <v>5</v>
      </c>
      <c r="U30" s="102">
        <f t="shared" si="0"/>
        <v>2</v>
      </c>
      <c r="V30" s="105">
        <f t="shared" si="0"/>
        <v>12</v>
      </c>
      <c r="W30" s="104">
        <f t="shared" si="0"/>
        <v>4</v>
      </c>
      <c r="X30" s="99">
        <f t="shared" si="0"/>
        <v>3</v>
      </c>
      <c r="Y30" s="100">
        <f t="shared" si="0"/>
        <v>10</v>
      </c>
      <c r="Z30" s="101">
        <f t="shared" si="0"/>
        <v>1</v>
      </c>
      <c r="AA30" s="102">
        <f t="shared" si="0"/>
        <v>1</v>
      </c>
      <c r="AB30" s="90">
        <f t="shared" si="0"/>
        <v>4</v>
      </c>
      <c r="AC30" s="91"/>
      <c r="AD30" s="141"/>
    </row>
    <row r="31" spans="1:29" s="27" customFormat="1" ht="15" customHeight="1">
      <c r="A31" s="22"/>
      <c r="B31" s="22"/>
      <c r="C31" s="23"/>
      <c r="D31" s="23"/>
      <c r="E31" s="23"/>
      <c r="F31" s="23"/>
      <c r="G31" s="23"/>
      <c r="H31" s="23"/>
      <c r="I31" s="23"/>
      <c r="J31" s="24"/>
      <c r="K31" s="25"/>
      <c r="L31" s="25"/>
      <c r="M31" s="26"/>
      <c r="N31" s="25"/>
      <c r="O31" s="25"/>
      <c r="P31" s="26"/>
      <c r="Q31" s="25"/>
      <c r="R31" s="25"/>
      <c r="S31" s="26"/>
      <c r="T31" s="25"/>
      <c r="U31" s="25"/>
      <c r="V31" s="26"/>
      <c r="W31" s="25"/>
      <c r="X31" s="25"/>
      <c r="Y31" s="26"/>
      <c r="Z31" s="25"/>
      <c r="AA31" s="25"/>
      <c r="AB31" s="26"/>
      <c r="AC31" s="24"/>
    </row>
    <row r="32" spans="1:29" s="27" customFormat="1" ht="25.5" customHeight="1">
      <c r="A32" s="22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3"/>
      <c r="O32" s="23"/>
      <c r="P32" s="24"/>
      <c r="Q32" s="23"/>
      <c r="R32" s="23"/>
      <c r="S32" s="24"/>
      <c r="T32" s="23"/>
      <c r="U32" s="23"/>
      <c r="V32" s="24"/>
      <c r="W32" s="23"/>
      <c r="X32" s="23"/>
      <c r="Y32" s="24"/>
      <c r="Z32" s="23"/>
      <c r="AA32" s="23"/>
      <c r="AB32" s="24"/>
      <c r="AC32" s="24"/>
    </row>
    <row r="33" spans="1:29" s="27" customFormat="1" ht="15" customHeight="1" thickBot="1">
      <c r="A33" s="22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3"/>
      <c r="O33" s="23"/>
      <c r="P33" s="24"/>
      <c r="Q33" s="23"/>
      <c r="R33" s="23"/>
      <c r="S33" s="24"/>
      <c r="T33" s="23"/>
      <c r="U33" s="23"/>
      <c r="V33" s="24"/>
      <c r="W33" s="23"/>
      <c r="X33" s="23"/>
      <c r="Y33" s="24"/>
      <c r="Z33" s="23"/>
      <c r="AA33" s="23"/>
      <c r="AB33" s="24"/>
      <c r="AC33" s="24"/>
    </row>
    <row r="34" spans="1:29" ht="14.25" customHeight="1">
      <c r="A34" s="207" t="s">
        <v>16</v>
      </c>
      <c r="B34" s="209" t="s">
        <v>22</v>
      </c>
      <c r="C34" s="209"/>
      <c r="D34" s="209"/>
      <c r="E34" s="209"/>
      <c r="F34" s="209"/>
      <c r="G34" s="209"/>
      <c r="H34" s="209"/>
      <c r="I34" s="209"/>
      <c r="J34" s="210"/>
      <c r="K34" s="213" t="s">
        <v>13</v>
      </c>
      <c r="L34" s="205"/>
      <c r="M34" s="205"/>
      <c r="N34" s="205"/>
      <c r="O34" s="205"/>
      <c r="P34" s="214"/>
      <c r="Q34" s="245" t="s">
        <v>14</v>
      </c>
      <c r="R34" s="226"/>
      <c r="S34" s="226"/>
      <c r="T34" s="226"/>
      <c r="U34" s="226"/>
      <c r="V34" s="246"/>
      <c r="W34" s="204" t="s">
        <v>15</v>
      </c>
      <c r="X34" s="205"/>
      <c r="Y34" s="205"/>
      <c r="Z34" s="205"/>
      <c r="AA34" s="205"/>
      <c r="AB34" s="206"/>
      <c r="AC34" s="41"/>
    </row>
    <row r="35" spans="1:29" ht="11.25" customHeight="1" thickBot="1">
      <c r="A35" s="208"/>
      <c r="B35" s="211"/>
      <c r="C35" s="211"/>
      <c r="D35" s="211"/>
      <c r="E35" s="211"/>
      <c r="F35" s="211"/>
      <c r="G35" s="211"/>
      <c r="H35" s="211"/>
      <c r="I35" s="211"/>
      <c r="J35" s="212"/>
      <c r="K35" s="237" t="s">
        <v>7</v>
      </c>
      <c r="L35" s="230"/>
      <c r="M35" s="231"/>
      <c r="N35" s="232" t="s">
        <v>8</v>
      </c>
      <c r="O35" s="233"/>
      <c r="P35" s="234"/>
      <c r="Q35" s="229" t="s">
        <v>9</v>
      </c>
      <c r="R35" s="230"/>
      <c r="S35" s="231"/>
      <c r="T35" s="232" t="s">
        <v>10</v>
      </c>
      <c r="U35" s="233"/>
      <c r="V35" s="234"/>
      <c r="W35" s="229" t="s">
        <v>11</v>
      </c>
      <c r="X35" s="230"/>
      <c r="Y35" s="231"/>
      <c r="Z35" s="232" t="s">
        <v>12</v>
      </c>
      <c r="AA35" s="233"/>
      <c r="AB35" s="235"/>
      <c r="AC35" s="41"/>
    </row>
    <row r="36" spans="1:29" ht="11.25" customHeight="1" thickBot="1">
      <c r="A36" s="180" t="s">
        <v>0</v>
      </c>
      <c r="B36" s="182" t="s">
        <v>1</v>
      </c>
      <c r="C36" s="184" t="s">
        <v>2</v>
      </c>
      <c r="D36" s="186" t="s">
        <v>3</v>
      </c>
      <c r="E36" s="200" t="s">
        <v>29</v>
      </c>
      <c r="F36" s="200"/>
      <c r="G36" s="200"/>
      <c r="H36" s="200"/>
      <c r="I36" s="201"/>
      <c r="J36" s="202" t="s">
        <v>20</v>
      </c>
      <c r="K36" s="227" t="s">
        <v>28</v>
      </c>
      <c r="L36" s="175"/>
      <c r="M36" s="176"/>
      <c r="N36" s="177" t="s">
        <v>28</v>
      </c>
      <c r="O36" s="178"/>
      <c r="P36" s="228"/>
      <c r="Q36" s="174" t="s">
        <v>28</v>
      </c>
      <c r="R36" s="175"/>
      <c r="S36" s="176"/>
      <c r="T36" s="177" t="s">
        <v>28</v>
      </c>
      <c r="U36" s="178"/>
      <c r="V36" s="179"/>
      <c r="W36" s="217" t="s">
        <v>28</v>
      </c>
      <c r="X36" s="175"/>
      <c r="Y36" s="176"/>
      <c r="Z36" s="177" t="s">
        <v>28</v>
      </c>
      <c r="AA36" s="178"/>
      <c r="AB36" s="188"/>
      <c r="AC36" s="42"/>
    </row>
    <row r="37" spans="1:30" s="7" customFormat="1" ht="29.25" customHeight="1">
      <c r="A37" s="181"/>
      <c r="B37" s="183"/>
      <c r="C37" s="185"/>
      <c r="D37" s="187"/>
      <c r="E37" s="15" t="s">
        <v>37</v>
      </c>
      <c r="F37" s="15" t="s">
        <v>24</v>
      </c>
      <c r="G37" s="15" t="s">
        <v>25</v>
      </c>
      <c r="H37" s="15" t="s">
        <v>26</v>
      </c>
      <c r="I37" s="16" t="s">
        <v>27</v>
      </c>
      <c r="J37" s="203"/>
      <c r="K37" s="19" t="s">
        <v>31</v>
      </c>
      <c r="L37" s="20" t="s">
        <v>24</v>
      </c>
      <c r="M37" s="6" t="s">
        <v>5</v>
      </c>
      <c r="N37" s="34" t="s">
        <v>31</v>
      </c>
      <c r="O37" s="21" t="s">
        <v>24</v>
      </c>
      <c r="P37" s="17" t="s">
        <v>5</v>
      </c>
      <c r="Q37" s="19" t="s">
        <v>31</v>
      </c>
      <c r="R37" s="20" t="s">
        <v>24</v>
      </c>
      <c r="S37" s="6" t="s">
        <v>5</v>
      </c>
      <c r="T37" s="34" t="s">
        <v>31</v>
      </c>
      <c r="U37" s="21" t="s">
        <v>24</v>
      </c>
      <c r="V37" s="17" t="s">
        <v>5</v>
      </c>
      <c r="W37" s="28" t="s">
        <v>31</v>
      </c>
      <c r="X37" s="20" t="s">
        <v>24</v>
      </c>
      <c r="Y37" s="6" t="s">
        <v>5</v>
      </c>
      <c r="Z37" s="34" t="s">
        <v>31</v>
      </c>
      <c r="AA37" s="21" t="s">
        <v>24</v>
      </c>
      <c r="AB37" s="6" t="s">
        <v>5</v>
      </c>
      <c r="AC37" s="37"/>
      <c r="AD37" s="36"/>
    </row>
    <row r="38" spans="1:30" s="5" customFormat="1" ht="20.25" customHeight="1">
      <c r="A38" s="63">
        <v>16</v>
      </c>
      <c r="B38" s="64" t="s">
        <v>50</v>
      </c>
      <c r="C38" s="65">
        <v>2</v>
      </c>
      <c r="D38" s="63">
        <v>60</v>
      </c>
      <c r="E38" s="66"/>
      <c r="F38" s="66">
        <v>60</v>
      </c>
      <c r="G38" s="66"/>
      <c r="H38" s="66"/>
      <c r="I38" s="67"/>
      <c r="J38" s="68">
        <v>9</v>
      </c>
      <c r="K38" s="69"/>
      <c r="L38" s="70">
        <v>2</v>
      </c>
      <c r="M38" s="68">
        <v>4</v>
      </c>
      <c r="N38" s="71"/>
      <c r="O38" s="72">
        <v>2</v>
      </c>
      <c r="P38" s="73">
        <v>5</v>
      </c>
      <c r="Q38" s="74"/>
      <c r="R38" s="70"/>
      <c r="S38" s="68"/>
      <c r="T38" s="71"/>
      <c r="U38" s="72"/>
      <c r="V38" s="73"/>
      <c r="W38" s="74"/>
      <c r="X38" s="70"/>
      <c r="Y38" s="68"/>
      <c r="Z38" s="71"/>
      <c r="AA38" s="72"/>
      <c r="AB38" s="68"/>
      <c r="AC38" s="76"/>
      <c r="AD38" s="33"/>
    </row>
    <row r="39" spans="1:30" s="5" customFormat="1" ht="20.25" customHeight="1">
      <c r="A39" s="63">
        <v>17</v>
      </c>
      <c r="B39" s="64" t="s">
        <v>51</v>
      </c>
      <c r="C39" s="65">
        <v>2</v>
      </c>
      <c r="D39" s="63">
        <v>75</v>
      </c>
      <c r="E39" s="66">
        <v>30</v>
      </c>
      <c r="F39" s="66">
        <v>45</v>
      </c>
      <c r="G39" s="66"/>
      <c r="H39" s="66"/>
      <c r="I39" s="67"/>
      <c r="J39" s="68">
        <v>9</v>
      </c>
      <c r="K39" s="69">
        <v>1</v>
      </c>
      <c r="L39" s="70">
        <v>1</v>
      </c>
      <c r="M39" s="68">
        <v>4</v>
      </c>
      <c r="N39" s="71">
        <v>1</v>
      </c>
      <c r="O39" s="72">
        <v>2</v>
      </c>
      <c r="P39" s="73">
        <v>5</v>
      </c>
      <c r="Q39" s="74"/>
      <c r="R39" s="70"/>
      <c r="S39" s="68"/>
      <c r="T39" s="71"/>
      <c r="U39" s="72"/>
      <c r="V39" s="73"/>
      <c r="W39" s="74"/>
      <c r="X39" s="70"/>
      <c r="Y39" s="68"/>
      <c r="Z39" s="71"/>
      <c r="AA39" s="72"/>
      <c r="AB39" s="68"/>
      <c r="AC39" s="76"/>
      <c r="AD39" s="33"/>
    </row>
    <row r="40" spans="1:30" s="5" customFormat="1" ht="20.25" customHeight="1">
      <c r="A40" s="77">
        <v>18</v>
      </c>
      <c r="B40" s="78" t="s">
        <v>52</v>
      </c>
      <c r="C40" s="92">
        <v>4</v>
      </c>
      <c r="D40" s="63">
        <v>30</v>
      </c>
      <c r="E40" s="66"/>
      <c r="F40" s="66">
        <v>30</v>
      </c>
      <c r="G40" s="66"/>
      <c r="H40" s="66"/>
      <c r="I40" s="67"/>
      <c r="J40" s="68">
        <v>3</v>
      </c>
      <c r="K40" s="82"/>
      <c r="L40" s="83"/>
      <c r="M40" s="81"/>
      <c r="N40" s="84"/>
      <c r="O40" s="85"/>
      <c r="P40" s="86"/>
      <c r="Q40" s="87"/>
      <c r="R40" s="83"/>
      <c r="S40" s="81"/>
      <c r="T40" s="84"/>
      <c r="U40" s="85">
        <v>2</v>
      </c>
      <c r="V40" s="86">
        <v>3</v>
      </c>
      <c r="W40" s="87"/>
      <c r="X40" s="83"/>
      <c r="Y40" s="81"/>
      <c r="Z40" s="84"/>
      <c r="AA40" s="85"/>
      <c r="AB40" s="81"/>
      <c r="AC40" s="76"/>
      <c r="AD40" s="33"/>
    </row>
    <row r="41" spans="1:30" s="5" customFormat="1" ht="20.25" customHeight="1">
      <c r="A41" s="63">
        <v>19</v>
      </c>
      <c r="B41" s="78" t="s">
        <v>53</v>
      </c>
      <c r="C41" s="92">
        <v>4</v>
      </c>
      <c r="D41" s="63">
        <v>30</v>
      </c>
      <c r="E41" s="66">
        <v>30</v>
      </c>
      <c r="F41" s="66"/>
      <c r="G41" s="66"/>
      <c r="H41" s="66"/>
      <c r="I41" s="67"/>
      <c r="J41" s="68">
        <v>4</v>
      </c>
      <c r="K41" s="82"/>
      <c r="L41" s="83"/>
      <c r="M41" s="81"/>
      <c r="N41" s="84"/>
      <c r="O41" s="85"/>
      <c r="P41" s="86"/>
      <c r="Q41" s="87"/>
      <c r="R41" s="83"/>
      <c r="S41" s="81"/>
      <c r="T41" s="84">
        <v>2</v>
      </c>
      <c r="U41" s="85"/>
      <c r="V41" s="86">
        <v>4</v>
      </c>
      <c r="W41" s="87"/>
      <c r="X41" s="83"/>
      <c r="Y41" s="81"/>
      <c r="Z41" s="84"/>
      <c r="AA41" s="85"/>
      <c r="AB41" s="81"/>
      <c r="AC41" s="76"/>
      <c r="AD41" s="33"/>
    </row>
    <row r="42" spans="1:30" s="5" customFormat="1" ht="20.25" customHeight="1">
      <c r="A42" s="77">
        <v>20</v>
      </c>
      <c r="B42" s="78" t="s">
        <v>79</v>
      </c>
      <c r="C42" s="92">
        <v>4</v>
      </c>
      <c r="D42" s="63">
        <v>90</v>
      </c>
      <c r="E42" s="66">
        <v>60</v>
      </c>
      <c r="F42" s="66">
        <v>30</v>
      </c>
      <c r="G42" s="66"/>
      <c r="H42" s="66"/>
      <c r="I42" s="67"/>
      <c r="J42" s="68">
        <v>8</v>
      </c>
      <c r="K42" s="82"/>
      <c r="L42" s="83"/>
      <c r="M42" s="81"/>
      <c r="N42" s="84"/>
      <c r="O42" s="85"/>
      <c r="P42" s="86"/>
      <c r="Q42" s="87">
        <v>2</v>
      </c>
      <c r="R42" s="83">
        <v>1</v>
      </c>
      <c r="S42" s="81">
        <v>4</v>
      </c>
      <c r="T42" s="84">
        <v>2</v>
      </c>
      <c r="U42" s="85">
        <v>1</v>
      </c>
      <c r="V42" s="86">
        <v>4</v>
      </c>
      <c r="W42" s="87"/>
      <c r="X42" s="83"/>
      <c r="Y42" s="81"/>
      <c r="Z42" s="84"/>
      <c r="AA42" s="85"/>
      <c r="AB42" s="81"/>
      <c r="AC42" s="76"/>
      <c r="AD42" s="33"/>
    </row>
    <row r="43" spans="1:30" s="5" customFormat="1" ht="20.25" customHeight="1">
      <c r="A43" s="63">
        <v>21</v>
      </c>
      <c r="B43" s="78" t="s">
        <v>80</v>
      </c>
      <c r="C43" s="92" t="s">
        <v>57</v>
      </c>
      <c r="D43" s="63">
        <v>30</v>
      </c>
      <c r="E43" s="66"/>
      <c r="F43" s="66">
        <v>30</v>
      </c>
      <c r="G43" s="66"/>
      <c r="H43" s="66"/>
      <c r="I43" s="67"/>
      <c r="J43" s="68">
        <v>5</v>
      </c>
      <c r="K43" s="82"/>
      <c r="L43" s="83"/>
      <c r="M43" s="81"/>
      <c r="N43" s="84"/>
      <c r="O43" s="85"/>
      <c r="P43" s="86"/>
      <c r="Q43" s="87"/>
      <c r="R43" s="83">
        <v>2</v>
      </c>
      <c r="S43" s="81">
        <v>5</v>
      </c>
      <c r="T43" s="84"/>
      <c r="U43" s="85"/>
      <c r="V43" s="86"/>
      <c r="W43" s="87"/>
      <c r="X43" s="83"/>
      <c r="Y43" s="81"/>
      <c r="Z43" s="84"/>
      <c r="AA43" s="85"/>
      <c r="AB43" s="81"/>
      <c r="AC43" s="76"/>
      <c r="AD43" s="33"/>
    </row>
    <row r="44" spans="1:30" s="5" customFormat="1" ht="20.25" customHeight="1">
      <c r="A44" s="77">
        <v>22</v>
      </c>
      <c r="B44" s="78" t="s">
        <v>54</v>
      </c>
      <c r="C44" s="92" t="s">
        <v>41</v>
      </c>
      <c r="D44" s="63">
        <v>30</v>
      </c>
      <c r="E44" s="66"/>
      <c r="F44" s="66">
        <v>30</v>
      </c>
      <c r="G44" s="66"/>
      <c r="H44" s="66"/>
      <c r="I44" s="67"/>
      <c r="J44" s="68">
        <v>4</v>
      </c>
      <c r="K44" s="82"/>
      <c r="L44" s="83"/>
      <c r="M44" s="81"/>
      <c r="N44" s="84"/>
      <c r="O44" s="85"/>
      <c r="P44" s="86"/>
      <c r="Q44" s="87"/>
      <c r="R44" s="83">
        <v>2</v>
      </c>
      <c r="S44" s="81">
        <v>4</v>
      </c>
      <c r="T44" s="84"/>
      <c r="U44" s="85"/>
      <c r="V44" s="86"/>
      <c r="W44" s="87"/>
      <c r="X44" s="83"/>
      <c r="Y44" s="81"/>
      <c r="Z44" s="84"/>
      <c r="AA44" s="85"/>
      <c r="AB44" s="81"/>
      <c r="AC44" s="76"/>
      <c r="AD44" s="33"/>
    </row>
    <row r="45" spans="1:30" s="5" customFormat="1" ht="20.25" customHeight="1">
      <c r="A45" s="63">
        <v>23</v>
      </c>
      <c r="B45" s="78" t="s">
        <v>81</v>
      </c>
      <c r="C45" s="92" t="s">
        <v>41</v>
      </c>
      <c r="D45" s="63">
        <v>15</v>
      </c>
      <c r="E45" s="66"/>
      <c r="F45" s="66">
        <v>15</v>
      </c>
      <c r="G45" s="66"/>
      <c r="H45" s="66"/>
      <c r="I45" s="67"/>
      <c r="J45" s="68">
        <v>3</v>
      </c>
      <c r="K45" s="82"/>
      <c r="L45" s="83">
        <v>1</v>
      </c>
      <c r="M45" s="81">
        <v>3</v>
      </c>
      <c r="N45" s="84"/>
      <c r="O45" s="85"/>
      <c r="P45" s="86"/>
      <c r="Q45" s="87"/>
      <c r="R45" s="83"/>
      <c r="S45" s="81"/>
      <c r="T45" s="84"/>
      <c r="U45" s="85"/>
      <c r="V45" s="86"/>
      <c r="W45" s="87"/>
      <c r="X45" s="83"/>
      <c r="Y45" s="81"/>
      <c r="Z45" s="84"/>
      <c r="AA45" s="85"/>
      <c r="AB45" s="81"/>
      <c r="AC45" s="76"/>
      <c r="AD45" s="33"/>
    </row>
    <row r="46" spans="1:30" s="5" customFormat="1" ht="20.25" customHeight="1">
      <c r="A46" s="77">
        <v>24</v>
      </c>
      <c r="B46" s="78" t="s">
        <v>66</v>
      </c>
      <c r="C46" s="92">
        <v>4</v>
      </c>
      <c r="D46" s="63">
        <v>30</v>
      </c>
      <c r="E46" s="66"/>
      <c r="F46" s="66">
        <v>30</v>
      </c>
      <c r="G46" s="66"/>
      <c r="H46" s="66"/>
      <c r="I46" s="67"/>
      <c r="J46" s="68">
        <v>7</v>
      </c>
      <c r="K46" s="82"/>
      <c r="L46" s="83"/>
      <c r="M46" s="81"/>
      <c r="N46" s="84"/>
      <c r="O46" s="85"/>
      <c r="P46" s="86"/>
      <c r="Q46" s="87"/>
      <c r="R46" s="83"/>
      <c r="S46" s="81"/>
      <c r="T46" s="84"/>
      <c r="U46" s="85">
        <v>2</v>
      </c>
      <c r="V46" s="86">
        <v>7</v>
      </c>
      <c r="W46" s="87"/>
      <c r="X46" s="83"/>
      <c r="Y46" s="81"/>
      <c r="Z46" s="84"/>
      <c r="AA46" s="85"/>
      <c r="AB46" s="81"/>
      <c r="AC46" s="76"/>
      <c r="AD46" s="33"/>
    </row>
    <row r="47" spans="1:30" s="5" customFormat="1" ht="20.25" customHeight="1">
      <c r="A47" s="63">
        <v>25</v>
      </c>
      <c r="B47" s="78" t="s">
        <v>62</v>
      </c>
      <c r="C47" s="92">
        <v>5</v>
      </c>
      <c r="D47" s="63">
        <v>45</v>
      </c>
      <c r="E47" s="66"/>
      <c r="F47" s="66">
        <v>45</v>
      </c>
      <c r="G47" s="66"/>
      <c r="H47" s="66"/>
      <c r="I47" s="67"/>
      <c r="J47" s="68">
        <v>6</v>
      </c>
      <c r="K47" s="82"/>
      <c r="L47" s="83"/>
      <c r="M47" s="81"/>
      <c r="N47" s="84"/>
      <c r="O47" s="85"/>
      <c r="P47" s="86"/>
      <c r="Q47" s="87"/>
      <c r="R47" s="83"/>
      <c r="S47" s="81"/>
      <c r="T47" s="84"/>
      <c r="U47" s="85"/>
      <c r="V47" s="86"/>
      <c r="W47" s="87"/>
      <c r="X47" s="83">
        <v>3</v>
      </c>
      <c r="Y47" s="81">
        <v>6</v>
      </c>
      <c r="Z47" s="84"/>
      <c r="AA47" s="85"/>
      <c r="AB47" s="81"/>
      <c r="AC47" s="76"/>
      <c r="AD47" s="33"/>
    </row>
    <row r="48" spans="1:30" s="5" customFormat="1" ht="20.25" customHeight="1">
      <c r="A48" s="77">
        <v>26</v>
      </c>
      <c r="B48" s="78" t="s">
        <v>67</v>
      </c>
      <c r="C48" s="92" t="s">
        <v>41</v>
      </c>
      <c r="D48" s="63">
        <v>15</v>
      </c>
      <c r="E48" s="66"/>
      <c r="F48" s="66">
        <v>15</v>
      </c>
      <c r="G48" s="66"/>
      <c r="H48" s="66"/>
      <c r="I48" s="67"/>
      <c r="J48" s="68">
        <v>2</v>
      </c>
      <c r="K48" s="82"/>
      <c r="L48" s="83"/>
      <c r="M48" s="81"/>
      <c r="N48" s="84"/>
      <c r="O48" s="85"/>
      <c r="P48" s="86"/>
      <c r="Q48" s="87"/>
      <c r="R48" s="83"/>
      <c r="S48" s="81"/>
      <c r="T48" s="84"/>
      <c r="U48" s="85"/>
      <c r="V48" s="86"/>
      <c r="W48" s="87"/>
      <c r="X48" s="83">
        <v>1</v>
      </c>
      <c r="Y48" s="81">
        <v>2</v>
      </c>
      <c r="Z48" s="84"/>
      <c r="AA48" s="85"/>
      <c r="AB48" s="81"/>
      <c r="AC48" s="76"/>
      <c r="AD48" s="33"/>
    </row>
    <row r="49" spans="1:30" s="5" customFormat="1" ht="20.25" customHeight="1">
      <c r="A49" s="63">
        <v>27</v>
      </c>
      <c r="B49" s="78" t="s">
        <v>55</v>
      </c>
      <c r="C49" s="92" t="s">
        <v>41</v>
      </c>
      <c r="D49" s="63">
        <v>30</v>
      </c>
      <c r="E49" s="66">
        <v>15</v>
      </c>
      <c r="F49" s="66">
        <v>15</v>
      </c>
      <c r="G49" s="66"/>
      <c r="H49" s="66"/>
      <c r="I49" s="67"/>
      <c r="J49" s="68">
        <v>3</v>
      </c>
      <c r="K49" s="82"/>
      <c r="L49" s="83"/>
      <c r="M49" s="81"/>
      <c r="N49" s="84"/>
      <c r="O49" s="85"/>
      <c r="P49" s="86"/>
      <c r="Q49" s="87"/>
      <c r="R49" s="83"/>
      <c r="S49" s="81"/>
      <c r="T49" s="84"/>
      <c r="U49" s="85"/>
      <c r="V49" s="86"/>
      <c r="W49" s="87"/>
      <c r="X49" s="83"/>
      <c r="Y49" s="81"/>
      <c r="Z49" s="84">
        <v>1</v>
      </c>
      <c r="AA49" s="85">
        <v>1</v>
      </c>
      <c r="AB49" s="81">
        <v>3</v>
      </c>
      <c r="AC49" s="76"/>
      <c r="AD49" s="33"/>
    </row>
    <row r="50" spans="1:30" s="5" customFormat="1" ht="20.25" customHeight="1">
      <c r="A50" s="77">
        <v>28</v>
      </c>
      <c r="B50" s="78" t="s">
        <v>82</v>
      </c>
      <c r="C50" s="92" t="s">
        <v>41</v>
      </c>
      <c r="D50" s="63">
        <v>15</v>
      </c>
      <c r="E50" s="66"/>
      <c r="F50" s="66">
        <v>15</v>
      </c>
      <c r="G50" s="66"/>
      <c r="H50" s="66"/>
      <c r="I50" s="67"/>
      <c r="J50" s="68">
        <v>2</v>
      </c>
      <c r="K50" s="82"/>
      <c r="L50" s="83"/>
      <c r="M50" s="81"/>
      <c r="N50" s="84"/>
      <c r="O50" s="85"/>
      <c r="P50" s="86"/>
      <c r="Q50" s="87"/>
      <c r="R50" s="83"/>
      <c r="S50" s="81"/>
      <c r="T50" s="84"/>
      <c r="U50" s="85"/>
      <c r="V50" s="86"/>
      <c r="W50" s="87"/>
      <c r="X50" s="83"/>
      <c r="Y50" s="81"/>
      <c r="Z50" s="84"/>
      <c r="AA50" s="85">
        <v>1</v>
      </c>
      <c r="AB50" s="81">
        <v>2</v>
      </c>
      <c r="AC50" s="76"/>
      <c r="AD50" s="33"/>
    </row>
    <row r="51" spans="1:30" s="5" customFormat="1" ht="20.25" customHeight="1">
      <c r="A51" s="63">
        <v>29</v>
      </c>
      <c r="B51" s="78" t="s">
        <v>78</v>
      </c>
      <c r="C51" s="92" t="s">
        <v>41</v>
      </c>
      <c r="D51" s="63">
        <v>15</v>
      </c>
      <c r="E51" s="66"/>
      <c r="F51" s="66">
        <v>15</v>
      </c>
      <c r="G51" s="66"/>
      <c r="H51" s="66"/>
      <c r="I51" s="67"/>
      <c r="J51" s="68">
        <v>2</v>
      </c>
      <c r="K51" s="82"/>
      <c r="L51" s="83"/>
      <c r="M51" s="81"/>
      <c r="N51" s="84"/>
      <c r="O51" s="85"/>
      <c r="P51" s="86"/>
      <c r="Q51" s="87"/>
      <c r="R51" s="83"/>
      <c r="S51" s="81"/>
      <c r="T51" s="84"/>
      <c r="U51" s="85"/>
      <c r="V51" s="86"/>
      <c r="W51" s="87"/>
      <c r="X51" s="83">
        <v>1</v>
      </c>
      <c r="Y51" s="81">
        <v>2</v>
      </c>
      <c r="Z51" s="84"/>
      <c r="AA51" s="85"/>
      <c r="AB51" s="81"/>
      <c r="AC51" s="76"/>
      <c r="AD51" s="33"/>
    </row>
    <row r="52" spans="1:30" s="5" customFormat="1" ht="20.25" customHeight="1">
      <c r="A52" s="63">
        <v>30</v>
      </c>
      <c r="B52" s="78" t="s">
        <v>56</v>
      </c>
      <c r="C52" s="92" t="s">
        <v>57</v>
      </c>
      <c r="D52" s="63">
        <v>15</v>
      </c>
      <c r="E52" s="66"/>
      <c r="F52" s="66">
        <v>15</v>
      </c>
      <c r="G52" s="66"/>
      <c r="H52" s="66"/>
      <c r="I52" s="67"/>
      <c r="J52" s="68">
        <v>2</v>
      </c>
      <c r="K52" s="82"/>
      <c r="L52" s="83"/>
      <c r="M52" s="81"/>
      <c r="N52" s="84"/>
      <c r="O52" s="85"/>
      <c r="P52" s="86"/>
      <c r="Q52" s="87"/>
      <c r="R52" s="83"/>
      <c r="S52" s="81"/>
      <c r="T52" s="84"/>
      <c r="U52" s="85"/>
      <c r="V52" s="86"/>
      <c r="W52" s="87"/>
      <c r="X52" s="83">
        <v>1</v>
      </c>
      <c r="Y52" s="81">
        <v>2</v>
      </c>
      <c r="Z52" s="84"/>
      <c r="AA52" s="85"/>
      <c r="AB52" s="81"/>
      <c r="AC52" s="76"/>
      <c r="AD52" s="33"/>
    </row>
    <row r="53" spans="1:30" s="5" customFormat="1" ht="20.25" customHeight="1">
      <c r="A53" s="77">
        <v>31</v>
      </c>
      <c r="B53" s="78" t="s">
        <v>58</v>
      </c>
      <c r="C53" s="92" t="s">
        <v>41</v>
      </c>
      <c r="D53" s="63">
        <v>30</v>
      </c>
      <c r="E53" s="66">
        <v>30</v>
      </c>
      <c r="F53" s="66"/>
      <c r="G53" s="66"/>
      <c r="H53" s="66"/>
      <c r="I53" s="67"/>
      <c r="J53" s="68">
        <v>4</v>
      </c>
      <c r="K53" s="82"/>
      <c r="L53" s="83"/>
      <c r="M53" s="81"/>
      <c r="N53" s="84"/>
      <c r="O53" s="85"/>
      <c r="P53" s="86"/>
      <c r="Q53" s="87"/>
      <c r="R53" s="83"/>
      <c r="S53" s="81"/>
      <c r="T53" s="84"/>
      <c r="U53" s="85"/>
      <c r="V53" s="86"/>
      <c r="W53" s="87">
        <v>1</v>
      </c>
      <c r="X53" s="83"/>
      <c r="Y53" s="81">
        <v>2</v>
      </c>
      <c r="Z53" s="84">
        <v>1</v>
      </c>
      <c r="AA53" s="85"/>
      <c r="AB53" s="81">
        <v>2</v>
      </c>
      <c r="AC53" s="76"/>
      <c r="AD53" s="33"/>
    </row>
    <row r="54" spans="1:30" s="5" customFormat="1" ht="20.25" customHeight="1">
      <c r="A54" s="63">
        <v>32</v>
      </c>
      <c r="B54" s="78" t="s">
        <v>59</v>
      </c>
      <c r="C54" s="92" t="s">
        <v>41</v>
      </c>
      <c r="D54" s="63">
        <v>30</v>
      </c>
      <c r="E54" s="66">
        <v>30</v>
      </c>
      <c r="F54" s="66"/>
      <c r="G54" s="66"/>
      <c r="H54" s="66"/>
      <c r="I54" s="67"/>
      <c r="J54" s="68">
        <v>4</v>
      </c>
      <c r="K54" s="82"/>
      <c r="L54" s="83"/>
      <c r="M54" s="81"/>
      <c r="N54" s="84"/>
      <c r="O54" s="85"/>
      <c r="P54" s="86"/>
      <c r="Q54" s="87"/>
      <c r="R54" s="83"/>
      <c r="S54" s="81"/>
      <c r="T54" s="84">
        <v>1</v>
      </c>
      <c r="U54" s="85"/>
      <c r="V54" s="86">
        <v>2</v>
      </c>
      <c r="W54" s="87">
        <v>1</v>
      </c>
      <c r="X54" s="83"/>
      <c r="Y54" s="81">
        <v>2</v>
      </c>
      <c r="Z54" s="84"/>
      <c r="AA54" s="85"/>
      <c r="AB54" s="81"/>
      <c r="AC54" s="76"/>
      <c r="AD54" s="33"/>
    </row>
    <row r="55" spans="1:30" s="5" customFormat="1" ht="20.25" customHeight="1" thickBot="1">
      <c r="A55" s="77">
        <v>33</v>
      </c>
      <c r="B55" s="78" t="s">
        <v>63</v>
      </c>
      <c r="C55" s="92" t="s">
        <v>41</v>
      </c>
      <c r="D55" s="77">
        <v>60</v>
      </c>
      <c r="E55" s="79"/>
      <c r="F55" s="79"/>
      <c r="G55" s="79"/>
      <c r="H55" s="79"/>
      <c r="I55" s="80">
        <v>60</v>
      </c>
      <c r="J55" s="81">
        <v>20</v>
      </c>
      <c r="K55" s="82"/>
      <c r="L55" s="83"/>
      <c r="M55" s="81"/>
      <c r="N55" s="84"/>
      <c r="O55" s="85"/>
      <c r="P55" s="86"/>
      <c r="Q55" s="87"/>
      <c r="R55" s="83"/>
      <c r="S55" s="81"/>
      <c r="T55" s="84"/>
      <c r="U55" s="85"/>
      <c r="V55" s="86"/>
      <c r="W55" s="87"/>
      <c r="X55" s="83">
        <v>2</v>
      </c>
      <c r="Y55" s="81">
        <v>6</v>
      </c>
      <c r="Z55" s="84"/>
      <c r="AA55" s="85">
        <v>2</v>
      </c>
      <c r="AB55" s="81">
        <v>14</v>
      </c>
      <c r="AC55" s="76"/>
      <c r="AD55" s="33"/>
    </row>
    <row r="56" spans="1:30" s="59" customFormat="1" ht="20.25" customHeight="1" thickBot="1">
      <c r="A56" s="198" t="s">
        <v>18</v>
      </c>
      <c r="B56" s="199"/>
      <c r="C56" s="93"/>
      <c r="D56" s="94">
        <f aca="true" t="shared" si="1" ref="D56:AB56">SUM(D38:D55)</f>
        <v>645</v>
      </c>
      <c r="E56" s="95">
        <f t="shared" si="1"/>
        <v>195</v>
      </c>
      <c r="F56" s="95">
        <f t="shared" si="1"/>
        <v>390</v>
      </c>
      <c r="G56" s="95">
        <f t="shared" si="1"/>
        <v>0</v>
      </c>
      <c r="H56" s="95">
        <f t="shared" si="1"/>
        <v>0</v>
      </c>
      <c r="I56" s="96">
        <f t="shared" si="1"/>
        <v>60</v>
      </c>
      <c r="J56" s="97">
        <f t="shared" si="1"/>
        <v>97</v>
      </c>
      <c r="K56" s="98">
        <f t="shared" si="1"/>
        <v>1</v>
      </c>
      <c r="L56" s="99">
        <f t="shared" si="1"/>
        <v>4</v>
      </c>
      <c r="M56" s="100">
        <f t="shared" si="1"/>
        <v>11</v>
      </c>
      <c r="N56" s="101">
        <f t="shared" si="1"/>
        <v>1</v>
      </c>
      <c r="O56" s="102">
        <f t="shared" si="1"/>
        <v>4</v>
      </c>
      <c r="P56" s="103">
        <f t="shared" si="1"/>
        <v>10</v>
      </c>
      <c r="Q56" s="104">
        <f t="shared" si="1"/>
        <v>2</v>
      </c>
      <c r="R56" s="99">
        <f t="shared" si="1"/>
        <v>5</v>
      </c>
      <c r="S56" s="100">
        <f t="shared" si="1"/>
        <v>13</v>
      </c>
      <c r="T56" s="101">
        <f t="shared" si="1"/>
        <v>5</v>
      </c>
      <c r="U56" s="102">
        <f t="shared" si="1"/>
        <v>5</v>
      </c>
      <c r="V56" s="103">
        <f t="shared" si="1"/>
        <v>20</v>
      </c>
      <c r="W56" s="104">
        <f t="shared" si="1"/>
        <v>2</v>
      </c>
      <c r="X56" s="99">
        <f t="shared" si="1"/>
        <v>8</v>
      </c>
      <c r="Y56" s="100">
        <f t="shared" si="1"/>
        <v>22</v>
      </c>
      <c r="Z56" s="101">
        <f t="shared" si="1"/>
        <v>2</v>
      </c>
      <c r="AA56" s="102">
        <v>4</v>
      </c>
      <c r="AB56" s="100">
        <f t="shared" si="1"/>
        <v>21</v>
      </c>
      <c r="AC56" s="91"/>
      <c r="AD56" s="58"/>
    </row>
    <row r="57" spans="1:29" s="27" customFormat="1" ht="15.75" customHeight="1">
      <c r="A57" s="22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3"/>
      <c r="O57" s="23"/>
      <c r="P57" s="24"/>
      <c r="Q57" s="23"/>
      <c r="R57" s="23"/>
      <c r="S57" s="24"/>
      <c r="T57" s="23"/>
      <c r="U57" s="23"/>
      <c r="V57" s="24"/>
      <c r="W57" s="23"/>
      <c r="X57" s="23"/>
      <c r="Y57" s="24"/>
      <c r="Z57" s="23"/>
      <c r="AA57" s="23"/>
      <c r="AB57" s="24"/>
      <c r="AC57" s="24"/>
    </row>
    <row r="58" spans="1:29" s="27" customFormat="1" ht="40.5" customHeight="1" thickBot="1">
      <c r="A58" s="22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3"/>
      <c r="O58" s="23"/>
      <c r="P58" s="24"/>
      <c r="Q58" s="23"/>
      <c r="R58" s="23"/>
      <c r="S58" s="24"/>
      <c r="T58" s="23"/>
      <c r="U58" s="23"/>
      <c r="V58" s="24"/>
      <c r="W58" s="23"/>
      <c r="X58" s="23"/>
      <c r="Y58" s="24"/>
      <c r="Z58" s="23"/>
      <c r="AA58" s="23"/>
      <c r="AB58" s="24"/>
      <c r="AC58" s="24"/>
    </row>
    <row r="59" spans="1:29" ht="14.25" customHeight="1">
      <c r="A59" s="207" t="s">
        <v>4</v>
      </c>
      <c r="B59" s="209" t="s">
        <v>23</v>
      </c>
      <c r="C59" s="209"/>
      <c r="D59" s="209"/>
      <c r="E59" s="209"/>
      <c r="F59" s="209"/>
      <c r="G59" s="209"/>
      <c r="H59" s="209"/>
      <c r="I59" s="209"/>
      <c r="J59" s="210"/>
      <c r="K59" s="213" t="s">
        <v>13</v>
      </c>
      <c r="L59" s="205"/>
      <c r="M59" s="205"/>
      <c r="N59" s="205"/>
      <c r="O59" s="205"/>
      <c r="P59" s="214"/>
      <c r="Q59" s="245" t="s">
        <v>14</v>
      </c>
      <c r="R59" s="226"/>
      <c r="S59" s="226"/>
      <c r="T59" s="226"/>
      <c r="U59" s="226"/>
      <c r="V59" s="246"/>
      <c r="W59" s="204" t="s">
        <v>15</v>
      </c>
      <c r="X59" s="205"/>
      <c r="Y59" s="205"/>
      <c r="Z59" s="205"/>
      <c r="AA59" s="205"/>
      <c r="AB59" s="206"/>
      <c r="AC59" s="41"/>
    </row>
    <row r="60" spans="1:29" ht="11.25" customHeight="1" thickBot="1">
      <c r="A60" s="208"/>
      <c r="B60" s="211"/>
      <c r="C60" s="211"/>
      <c r="D60" s="211"/>
      <c r="E60" s="211"/>
      <c r="F60" s="211"/>
      <c r="G60" s="211"/>
      <c r="H60" s="211"/>
      <c r="I60" s="211"/>
      <c r="J60" s="212"/>
      <c r="K60" s="215" t="s">
        <v>7</v>
      </c>
      <c r="L60" s="190"/>
      <c r="M60" s="191"/>
      <c r="N60" s="192" t="s">
        <v>8</v>
      </c>
      <c r="O60" s="193"/>
      <c r="P60" s="216"/>
      <c r="Q60" s="195" t="s">
        <v>9</v>
      </c>
      <c r="R60" s="190"/>
      <c r="S60" s="190"/>
      <c r="T60" s="196" t="s">
        <v>10</v>
      </c>
      <c r="U60" s="193"/>
      <c r="V60" s="197"/>
      <c r="W60" s="189" t="s">
        <v>11</v>
      </c>
      <c r="X60" s="190"/>
      <c r="Y60" s="191"/>
      <c r="Z60" s="192" t="s">
        <v>12</v>
      </c>
      <c r="AA60" s="193"/>
      <c r="AB60" s="194"/>
      <c r="AC60" s="41"/>
    </row>
    <row r="61" spans="1:29" ht="11.25" customHeight="1" thickBot="1">
      <c r="A61" s="180" t="s">
        <v>0</v>
      </c>
      <c r="B61" s="182" t="s">
        <v>1</v>
      </c>
      <c r="C61" s="184" t="s">
        <v>2</v>
      </c>
      <c r="D61" s="186" t="s">
        <v>3</v>
      </c>
      <c r="E61" s="200" t="s">
        <v>29</v>
      </c>
      <c r="F61" s="200"/>
      <c r="G61" s="200"/>
      <c r="H61" s="200"/>
      <c r="I61" s="201"/>
      <c r="J61" s="202" t="s">
        <v>20</v>
      </c>
      <c r="K61" s="227" t="s">
        <v>28</v>
      </c>
      <c r="L61" s="175"/>
      <c r="M61" s="176"/>
      <c r="N61" s="177" t="s">
        <v>28</v>
      </c>
      <c r="O61" s="178"/>
      <c r="P61" s="228"/>
      <c r="Q61" s="174" t="s">
        <v>28</v>
      </c>
      <c r="R61" s="175"/>
      <c r="S61" s="176"/>
      <c r="T61" s="177" t="s">
        <v>28</v>
      </c>
      <c r="U61" s="178"/>
      <c r="V61" s="179"/>
      <c r="W61" s="217" t="s">
        <v>28</v>
      </c>
      <c r="X61" s="175"/>
      <c r="Y61" s="176"/>
      <c r="Z61" s="177" t="s">
        <v>28</v>
      </c>
      <c r="AA61" s="178"/>
      <c r="AB61" s="188"/>
      <c r="AC61" s="42"/>
    </row>
    <row r="62" spans="1:30" s="7" customFormat="1" ht="29.25" customHeight="1">
      <c r="A62" s="181"/>
      <c r="B62" s="183"/>
      <c r="C62" s="185"/>
      <c r="D62" s="187"/>
      <c r="E62" s="15" t="s">
        <v>37</v>
      </c>
      <c r="F62" s="15" t="s">
        <v>24</v>
      </c>
      <c r="G62" s="15" t="s">
        <v>25</v>
      </c>
      <c r="H62" s="15" t="s">
        <v>26</v>
      </c>
      <c r="I62" s="16" t="s">
        <v>27</v>
      </c>
      <c r="J62" s="203"/>
      <c r="K62" s="19" t="s">
        <v>31</v>
      </c>
      <c r="L62" s="20" t="s">
        <v>24</v>
      </c>
      <c r="M62" s="6" t="s">
        <v>5</v>
      </c>
      <c r="N62" s="34" t="s">
        <v>31</v>
      </c>
      <c r="O62" s="21" t="s">
        <v>24</v>
      </c>
      <c r="P62" s="17" t="s">
        <v>5</v>
      </c>
      <c r="Q62" s="19" t="s">
        <v>31</v>
      </c>
      <c r="R62" s="20" t="s">
        <v>24</v>
      </c>
      <c r="S62" s="6" t="s">
        <v>5</v>
      </c>
      <c r="T62" s="34" t="s">
        <v>31</v>
      </c>
      <c r="U62" s="21" t="s">
        <v>24</v>
      </c>
      <c r="V62" s="17" t="s">
        <v>5</v>
      </c>
      <c r="W62" s="28" t="s">
        <v>31</v>
      </c>
      <c r="X62" s="20" t="s">
        <v>24</v>
      </c>
      <c r="Y62" s="6" t="s">
        <v>5</v>
      </c>
      <c r="Z62" s="34" t="s">
        <v>31</v>
      </c>
      <c r="AA62" s="21" t="s">
        <v>24</v>
      </c>
      <c r="AB62" s="6" t="s">
        <v>5</v>
      </c>
      <c r="AC62" s="37"/>
      <c r="AD62" s="36"/>
    </row>
    <row r="63" spans="1:30" s="5" customFormat="1" ht="21" customHeight="1">
      <c r="A63" s="63">
        <v>34</v>
      </c>
      <c r="B63" s="64" t="s">
        <v>60</v>
      </c>
      <c r="C63" s="66" t="s">
        <v>41</v>
      </c>
      <c r="D63" s="63">
        <v>30</v>
      </c>
      <c r="E63" s="66"/>
      <c r="F63" s="66">
        <v>30</v>
      </c>
      <c r="G63" s="66"/>
      <c r="H63" s="66"/>
      <c r="I63" s="67"/>
      <c r="J63" s="68">
        <f>SUM(M63,P63,S63,V63,Y63,AB63)</f>
        <v>2</v>
      </c>
      <c r="K63" s="69"/>
      <c r="L63" s="70">
        <v>1</v>
      </c>
      <c r="M63" s="68">
        <v>1</v>
      </c>
      <c r="N63" s="71"/>
      <c r="O63" s="72">
        <v>1</v>
      </c>
      <c r="P63" s="73">
        <v>1</v>
      </c>
      <c r="Q63" s="74"/>
      <c r="R63" s="70"/>
      <c r="S63" s="68"/>
      <c r="T63" s="71"/>
      <c r="U63" s="72"/>
      <c r="V63" s="73"/>
      <c r="W63" s="74"/>
      <c r="X63" s="70"/>
      <c r="Y63" s="68"/>
      <c r="Z63" s="71"/>
      <c r="AA63" s="72"/>
      <c r="AB63" s="68"/>
      <c r="AC63" s="76"/>
      <c r="AD63" s="33"/>
    </row>
    <row r="64" spans="1:30" s="5" customFormat="1" ht="21" customHeight="1" thickBot="1">
      <c r="A64" s="63">
        <v>35</v>
      </c>
      <c r="B64" s="64" t="s">
        <v>61</v>
      </c>
      <c r="C64" s="66">
        <v>6</v>
      </c>
      <c r="D64" s="63">
        <v>120</v>
      </c>
      <c r="E64" s="66"/>
      <c r="F64" s="66">
        <v>120</v>
      </c>
      <c r="G64" s="66"/>
      <c r="H64" s="66"/>
      <c r="I64" s="67"/>
      <c r="J64" s="68">
        <v>5</v>
      </c>
      <c r="K64" s="69"/>
      <c r="L64" s="70">
        <v>1</v>
      </c>
      <c r="M64" s="68"/>
      <c r="N64" s="71"/>
      <c r="O64" s="72">
        <v>1</v>
      </c>
      <c r="P64" s="73">
        <v>1</v>
      </c>
      <c r="Q64" s="74"/>
      <c r="R64" s="70">
        <v>2</v>
      </c>
      <c r="S64" s="68"/>
      <c r="T64" s="71"/>
      <c r="U64" s="72">
        <v>1</v>
      </c>
      <c r="V64" s="73">
        <v>1</v>
      </c>
      <c r="W64" s="74"/>
      <c r="X64" s="70">
        <v>1</v>
      </c>
      <c r="Y64" s="68"/>
      <c r="Z64" s="71"/>
      <c r="AA64" s="72">
        <v>2</v>
      </c>
      <c r="AB64" s="68">
        <v>3</v>
      </c>
      <c r="AC64" s="76"/>
      <c r="AD64" s="33"/>
    </row>
    <row r="65" spans="1:30" s="59" customFormat="1" ht="21" customHeight="1" thickBot="1">
      <c r="A65" s="198" t="s">
        <v>19</v>
      </c>
      <c r="B65" s="199"/>
      <c r="C65" s="93"/>
      <c r="D65" s="94">
        <f aca="true" t="shared" si="2" ref="D65:AB65">SUM(D63:D64)</f>
        <v>150</v>
      </c>
      <c r="E65" s="95">
        <f t="shared" si="2"/>
        <v>0</v>
      </c>
      <c r="F65" s="95">
        <f t="shared" si="2"/>
        <v>150</v>
      </c>
      <c r="G65" s="95">
        <f t="shared" si="2"/>
        <v>0</v>
      </c>
      <c r="H65" s="95">
        <f t="shared" si="2"/>
        <v>0</v>
      </c>
      <c r="I65" s="96">
        <f t="shared" si="2"/>
        <v>0</v>
      </c>
      <c r="J65" s="105">
        <f t="shared" si="2"/>
        <v>7</v>
      </c>
      <c r="K65" s="98">
        <f t="shared" si="2"/>
        <v>0</v>
      </c>
      <c r="L65" s="99">
        <f t="shared" si="2"/>
        <v>2</v>
      </c>
      <c r="M65" s="100">
        <f t="shared" si="2"/>
        <v>1</v>
      </c>
      <c r="N65" s="101">
        <f t="shared" si="2"/>
        <v>0</v>
      </c>
      <c r="O65" s="102">
        <f t="shared" si="2"/>
        <v>2</v>
      </c>
      <c r="P65" s="103">
        <f t="shared" si="2"/>
        <v>2</v>
      </c>
      <c r="Q65" s="104">
        <f t="shared" si="2"/>
        <v>0</v>
      </c>
      <c r="R65" s="99">
        <f t="shared" si="2"/>
        <v>2</v>
      </c>
      <c r="S65" s="100">
        <f t="shared" si="2"/>
        <v>0</v>
      </c>
      <c r="T65" s="101">
        <f t="shared" si="2"/>
        <v>0</v>
      </c>
      <c r="U65" s="102">
        <f t="shared" si="2"/>
        <v>1</v>
      </c>
      <c r="V65" s="103">
        <f t="shared" si="2"/>
        <v>1</v>
      </c>
      <c r="W65" s="104">
        <f t="shared" si="2"/>
        <v>0</v>
      </c>
      <c r="X65" s="99">
        <f t="shared" si="2"/>
        <v>1</v>
      </c>
      <c r="Y65" s="100">
        <f t="shared" si="2"/>
        <v>0</v>
      </c>
      <c r="Z65" s="101">
        <f t="shared" si="2"/>
        <v>0</v>
      </c>
      <c r="AA65" s="102">
        <f t="shared" si="2"/>
        <v>2</v>
      </c>
      <c r="AB65" s="90">
        <f t="shared" si="2"/>
        <v>3</v>
      </c>
      <c r="AC65" s="91"/>
      <c r="AD65" s="58"/>
    </row>
    <row r="66" spans="1:30" s="59" customFormat="1" ht="22.5" customHeight="1" thickBot="1">
      <c r="A66" s="169" t="s">
        <v>35</v>
      </c>
      <c r="B66" s="170"/>
      <c r="C66" s="171"/>
      <c r="D66" s="110">
        <f>SUM(D30,D56,D65)</f>
        <v>1455</v>
      </c>
      <c r="E66" s="111">
        <f>SUM(E30,E56,E65)</f>
        <v>585</v>
      </c>
      <c r="F66" s="111">
        <v>810</v>
      </c>
      <c r="G66" s="111">
        <f>SUM(G30,G56,G65)</f>
        <v>0</v>
      </c>
      <c r="H66" s="111">
        <f>SUM(H30,H56,H65)</f>
        <v>0</v>
      </c>
      <c r="I66" s="112">
        <f>SUM(I30,I56,I65)</f>
        <v>60</v>
      </c>
      <c r="J66" s="113">
        <f>SUM(J30,J56,J65)</f>
        <v>180</v>
      </c>
      <c r="K66" s="172">
        <f>SUM(K30:L30,K56:L56,K65:L65)</f>
        <v>16</v>
      </c>
      <c r="L66" s="173"/>
      <c r="M66" s="114">
        <v>29</v>
      </c>
      <c r="N66" s="157">
        <f>SUM(N30:O30,N56:O56,N65:O65)</f>
        <v>18</v>
      </c>
      <c r="O66" s="158"/>
      <c r="P66" s="115">
        <v>31</v>
      </c>
      <c r="Q66" s="155">
        <f>SUM(Q30:R30,Q56:R56,Q65:R65)</f>
        <v>17</v>
      </c>
      <c r="R66" s="156"/>
      <c r="S66" s="114">
        <v>27</v>
      </c>
      <c r="T66" s="157">
        <f>SUM(T30:U30,T56:U56,T65:U65)</f>
        <v>18</v>
      </c>
      <c r="U66" s="158"/>
      <c r="V66" s="115">
        <v>33</v>
      </c>
      <c r="W66" s="155">
        <f>SUM(W30:X30,W56:X56,W65:X65)</f>
        <v>18</v>
      </c>
      <c r="X66" s="156"/>
      <c r="Y66" s="114">
        <v>32</v>
      </c>
      <c r="Z66" s="157">
        <f>SUM(Z30:AA30,Z56:AA56,Z65:AA65)</f>
        <v>10</v>
      </c>
      <c r="AA66" s="158"/>
      <c r="AB66" s="106">
        <v>28</v>
      </c>
      <c r="AC66" s="107"/>
      <c r="AD66" s="58"/>
    </row>
    <row r="67" spans="1:30" s="59" customFormat="1" ht="22.5" customHeight="1" thickBot="1">
      <c r="A67" s="165" t="s">
        <v>30</v>
      </c>
      <c r="B67" s="166"/>
      <c r="C67" s="166"/>
      <c r="D67" s="166"/>
      <c r="E67" s="166"/>
      <c r="F67" s="166"/>
      <c r="G67" s="166"/>
      <c r="H67" s="166"/>
      <c r="I67" s="166"/>
      <c r="J67" s="167"/>
      <c r="K67" s="168">
        <f>SUM(K66,N66)</f>
        <v>34</v>
      </c>
      <c r="L67" s="144"/>
      <c r="M67" s="144"/>
      <c r="N67" s="144"/>
      <c r="O67" s="144"/>
      <c r="P67" s="144"/>
      <c r="Q67" s="143">
        <f>SUM(Q66,T66)</f>
        <v>35</v>
      </c>
      <c r="R67" s="143"/>
      <c r="S67" s="143"/>
      <c r="T67" s="143"/>
      <c r="U67" s="143"/>
      <c r="V67" s="143"/>
      <c r="W67" s="144">
        <f>SUM(W66,Z66)</f>
        <v>28</v>
      </c>
      <c r="X67" s="144"/>
      <c r="Y67" s="144"/>
      <c r="Z67" s="144"/>
      <c r="AA67" s="144"/>
      <c r="AB67" s="145"/>
      <c r="AC67" s="108"/>
      <c r="AD67" s="109"/>
    </row>
    <row r="68" spans="1:30" s="3" customFormat="1" ht="22.5" customHeight="1" thickBot="1">
      <c r="A68" s="159" t="s">
        <v>83</v>
      </c>
      <c r="B68" s="160"/>
      <c r="C68" s="160"/>
      <c r="D68" s="160"/>
      <c r="E68" s="160"/>
      <c r="F68" s="160"/>
      <c r="G68" s="160"/>
      <c r="H68" s="160"/>
      <c r="I68" s="160"/>
      <c r="J68" s="161"/>
      <c r="K68" s="162">
        <f>SUM(K67,Q67,W67)</f>
        <v>97</v>
      </c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4"/>
      <c r="AC68" s="38"/>
      <c r="AD68" s="44"/>
    </row>
    <row r="69" spans="1:30" s="18" customFormat="1" ht="22.5" customHeight="1" thickBot="1">
      <c r="A69" s="149" t="s">
        <v>93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1"/>
      <c r="AC69" s="116"/>
      <c r="AD69" s="44"/>
    </row>
    <row r="70" spans="1:30" s="2" customFormat="1" ht="22.5" customHeight="1" thickBot="1">
      <c r="A70" s="152" t="s">
        <v>90</v>
      </c>
      <c r="B70" s="153"/>
      <c r="C70" s="153"/>
      <c r="D70" s="153"/>
      <c r="E70" s="153"/>
      <c r="F70" s="153"/>
      <c r="G70" s="153"/>
      <c r="H70" s="153"/>
      <c r="I70" s="153"/>
      <c r="J70" s="154"/>
      <c r="K70" s="146">
        <v>0</v>
      </c>
      <c r="L70" s="146"/>
      <c r="M70" s="146"/>
      <c r="N70" s="147">
        <v>0</v>
      </c>
      <c r="O70" s="147"/>
      <c r="P70" s="147"/>
      <c r="Q70" s="146">
        <v>0</v>
      </c>
      <c r="R70" s="146"/>
      <c r="S70" s="146"/>
      <c r="T70" s="147">
        <v>0</v>
      </c>
      <c r="U70" s="147"/>
      <c r="V70" s="147"/>
      <c r="W70" s="146">
        <v>0</v>
      </c>
      <c r="X70" s="146"/>
      <c r="Y70" s="146"/>
      <c r="Z70" s="147">
        <v>0</v>
      </c>
      <c r="AA70" s="147"/>
      <c r="AB70" s="148"/>
      <c r="AC70" s="117"/>
      <c r="AD70" s="43"/>
    </row>
    <row r="71" spans="2:30" s="32" customFormat="1" ht="35.25" customHeight="1">
      <c r="B71" s="49" t="s">
        <v>92</v>
      </c>
      <c r="L71" s="49"/>
      <c r="AC71" s="39"/>
      <c r="AD71" s="39"/>
    </row>
    <row r="72" spans="2:30" s="32" customFormat="1" ht="35.25" customHeight="1">
      <c r="B72" s="49" t="s">
        <v>89</v>
      </c>
      <c r="H72" s="52"/>
      <c r="I72" s="52"/>
      <c r="J72" s="52"/>
      <c r="K72" s="52"/>
      <c r="AC72" s="39"/>
      <c r="AD72" s="39"/>
    </row>
    <row r="73" spans="2:27" ht="22.5" customHeight="1">
      <c r="B73" s="14"/>
      <c r="I73" s="50"/>
      <c r="J73" s="50"/>
      <c r="K73" s="50"/>
      <c r="T73" s="29"/>
      <c r="U73" s="29"/>
      <c r="V73" s="29"/>
      <c r="W73" s="29"/>
      <c r="X73" s="29"/>
      <c r="Y73" s="29"/>
      <c r="Z73" s="29"/>
      <c r="AA73" s="29"/>
    </row>
    <row r="74" spans="20:27" ht="12.75" customHeight="1">
      <c r="T74" s="30"/>
      <c r="U74" s="30"/>
      <c r="V74" s="30"/>
      <c r="W74" s="30"/>
      <c r="X74" s="30"/>
      <c r="Y74" s="30"/>
      <c r="Z74" s="30"/>
      <c r="AA74" s="30"/>
    </row>
    <row r="75" spans="2:29" ht="15" customHeight="1">
      <c r="B75" s="31" t="s">
        <v>34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2:29" ht="15" customHeight="1">
      <c r="B76" s="51" t="s">
        <v>85</v>
      </c>
      <c r="L76" s="29" t="s">
        <v>84</v>
      </c>
      <c r="M76" s="29"/>
      <c r="N76" s="29"/>
      <c r="O76" s="244"/>
      <c r="P76" s="244"/>
      <c r="Q76" s="244"/>
      <c r="R76" s="244"/>
      <c r="S76" s="244"/>
      <c r="T76" s="244"/>
      <c r="U76" s="244"/>
      <c r="V76" s="244"/>
      <c r="AC76" s="29"/>
    </row>
    <row r="77" spans="2:29" ht="15" customHeight="1">
      <c r="B77" s="51" t="s">
        <v>91</v>
      </c>
      <c r="L77" s="118" t="s">
        <v>84</v>
      </c>
      <c r="M77" s="118"/>
      <c r="N77" s="118"/>
      <c r="O77" s="247"/>
      <c r="P77" s="247"/>
      <c r="Q77" s="247"/>
      <c r="R77" s="247"/>
      <c r="S77" s="247"/>
      <c r="T77" s="247"/>
      <c r="U77" s="247"/>
      <c r="V77" s="247"/>
      <c r="AC77" s="40"/>
    </row>
    <row r="78" spans="15:22" ht="12.75">
      <c r="O78" s="244"/>
      <c r="P78" s="244"/>
      <c r="Q78" s="244"/>
      <c r="R78" s="244"/>
      <c r="S78" s="244"/>
      <c r="T78" s="244"/>
      <c r="U78" s="244"/>
      <c r="V78" s="244"/>
    </row>
    <row r="79" spans="15:22" ht="12.75">
      <c r="O79" s="247"/>
      <c r="P79" s="247"/>
      <c r="Q79" s="247"/>
      <c r="R79" s="247"/>
      <c r="S79" s="247"/>
      <c r="T79" s="247"/>
      <c r="U79" s="247"/>
      <c r="V79" s="247"/>
    </row>
    <row r="80" spans="15:22" ht="12.75">
      <c r="O80" s="244" t="s">
        <v>32</v>
      </c>
      <c r="P80" s="244"/>
      <c r="Q80" s="244"/>
      <c r="R80" s="244"/>
      <c r="S80" s="244"/>
      <c r="T80" s="244"/>
      <c r="U80" s="244"/>
      <c r="V80" s="244"/>
    </row>
    <row r="81" spans="15:22" ht="12.75">
      <c r="O81" s="247" t="s">
        <v>33</v>
      </c>
      <c r="P81" s="247"/>
      <c r="Q81" s="247"/>
      <c r="R81" s="247"/>
      <c r="S81" s="247"/>
      <c r="T81" s="247"/>
      <c r="U81" s="247"/>
      <c r="V81" s="247"/>
    </row>
  </sheetData>
  <sheetProtection/>
  <mergeCells count="108">
    <mergeCell ref="O77:V77"/>
    <mergeCell ref="O78:V78"/>
    <mergeCell ref="O79:V79"/>
    <mergeCell ref="O80:V80"/>
    <mergeCell ref="O81:V81"/>
    <mergeCell ref="A26:C26"/>
    <mergeCell ref="N35:P35"/>
    <mergeCell ref="K61:M61"/>
    <mergeCell ref="N61:P61"/>
    <mergeCell ref="Q59:V59"/>
    <mergeCell ref="A23:C23"/>
    <mergeCell ref="A18:C18"/>
    <mergeCell ref="A14:C14"/>
    <mergeCell ref="A10:C10"/>
    <mergeCell ref="O76:V76"/>
    <mergeCell ref="K36:M36"/>
    <mergeCell ref="N36:P36"/>
    <mergeCell ref="Q36:S36"/>
    <mergeCell ref="T36:V36"/>
    <mergeCell ref="Q34:V34"/>
    <mergeCell ref="W36:Y36"/>
    <mergeCell ref="Z36:AB36"/>
    <mergeCell ref="A36:A37"/>
    <mergeCell ref="B36:B37"/>
    <mergeCell ref="C36:C37"/>
    <mergeCell ref="D36:D37"/>
    <mergeCell ref="E36:I36"/>
    <mergeCell ref="J36:J37"/>
    <mergeCell ref="W34:AB34"/>
    <mergeCell ref="Q35:S35"/>
    <mergeCell ref="T35:V35"/>
    <mergeCell ref="W35:Y35"/>
    <mergeCell ref="Z35:AB35"/>
    <mergeCell ref="A30:B30"/>
    <mergeCell ref="A34:A35"/>
    <mergeCell ref="B34:J35"/>
    <mergeCell ref="K34:P34"/>
    <mergeCell ref="K35:M35"/>
    <mergeCell ref="K8:M8"/>
    <mergeCell ref="N8:P8"/>
    <mergeCell ref="Q8:S8"/>
    <mergeCell ref="T8:V8"/>
    <mergeCell ref="W8:Y8"/>
    <mergeCell ref="Z8:AB8"/>
    <mergeCell ref="A8:A9"/>
    <mergeCell ref="B8:B9"/>
    <mergeCell ref="C8:C9"/>
    <mergeCell ref="D8:D9"/>
    <mergeCell ref="E8:I8"/>
    <mergeCell ref="J8:J9"/>
    <mergeCell ref="Q6:V6"/>
    <mergeCell ref="W6:AB6"/>
    <mergeCell ref="Q7:S7"/>
    <mergeCell ref="T7:V7"/>
    <mergeCell ref="W7:Y7"/>
    <mergeCell ref="Z7:AB7"/>
    <mergeCell ref="B1:M1"/>
    <mergeCell ref="B2:M2"/>
    <mergeCell ref="B4:M4"/>
    <mergeCell ref="A6:A7"/>
    <mergeCell ref="B6:J7"/>
    <mergeCell ref="K6:P6"/>
    <mergeCell ref="K7:M7"/>
    <mergeCell ref="N7:P7"/>
    <mergeCell ref="B3:M3"/>
    <mergeCell ref="W59:AB59"/>
    <mergeCell ref="A56:B56"/>
    <mergeCell ref="A59:A60"/>
    <mergeCell ref="B59:J60"/>
    <mergeCell ref="K59:P59"/>
    <mergeCell ref="K60:M60"/>
    <mergeCell ref="N60:P60"/>
    <mergeCell ref="Z61:AB61"/>
    <mergeCell ref="W60:Y60"/>
    <mergeCell ref="Z60:AB60"/>
    <mergeCell ref="Q60:S60"/>
    <mergeCell ref="T60:V60"/>
    <mergeCell ref="A65:B65"/>
    <mergeCell ref="E61:I61"/>
    <mergeCell ref="J61:J62"/>
    <mergeCell ref="W61:Y61"/>
    <mergeCell ref="N66:O66"/>
    <mergeCell ref="Q61:S61"/>
    <mergeCell ref="T61:V61"/>
    <mergeCell ref="A61:A62"/>
    <mergeCell ref="B61:B62"/>
    <mergeCell ref="C61:C62"/>
    <mergeCell ref="D61:D62"/>
    <mergeCell ref="Q66:R66"/>
    <mergeCell ref="T66:U66"/>
    <mergeCell ref="W66:X66"/>
    <mergeCell ref="Z66:AA66"/>
    <mergeCell ref="A68:J68"/>
    <mergeCell ref="K68:AB68"/>
    <mergeCell ref="A67:J67"/>
    <mergeCell ref="K67:P67"/>
    <mergeCell ref="A66:C66"/>
    <mergeCell ref="K66:L66"/>
    <mergeCell ref="Q67:V67"/>
    <mergeCell ref="W67:AB67"/>
    <mergeCell ref="K70:M70"/>
    <mergeCell ref="N70:P70"/>
    <mergeCell ref="Q70:S70"/>
    <mergeCell ref="T70:V70"/>
    <mergeCell ref="W70:Y70"/>
    <mergeCell ref="Z70:AB70"/>
    <mergeCell ref="A69:AB69"/>
    <mergeCell ref="A70:J70"/>
  </mergeCells>
  <printOptions horizontalCentered="1"/>
  <pageMargins left="0.2755905511811024" right="0.2755905511811024" top="0.3937007874015748" bottom="0.3937007874015748" header="0.31496062992125984" footer="0.1968503937007874"/>
  <pageSetup horizontalDpi="600" verticalDpi="600" orientation="landscape" paperSize="9" r:id="rId1"/>
  <headerFooter alignWithMargins="0">
    <oddFooter>&amp;Rstrona &amp;P z &amp;N</oddFooter>
  </headerFooter>
  <rowBreaks count="2" manualBreakCount="2">
    <brk id="31" max="28" man="1"/>
    <brk id="5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Renata W</cp:lastModifiedBy>
  <cp:lastPrinted>2009-09-04T09:56:09Z</cp:lastPrinted>
  <dcterms:created xsi:type="dcterms:W3CDTF">2006-10-20T10:08:03Z</dcterms:created>
  <dcterms:modified xsi:type="dcterms:W3CDTF">2011-02-24T08:01:45Z</dcterms:modified>
  <cp:category/>
  <cp:version/>
  <cp:contentType/>
  <cp:contentStatus/>
</cp:coreProperties>
</file>